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120" firstSheet="0" activeTab="0"/>
  </bookViews>
  <sheets>
    <sheet name="LADY1000" sheetId="1" r:id="rId1"/>
    <sheet name="EXPERT1" sheetId="2" r:id="rId2"/>
  </sheets>
  <definedNames>
    <definedName name="a_cell">'Global'!$BR$1</definedName>
    <definedName name="a_cell">'LADY1000'!$C$17</definedName>
    <definedName name="AutoRun">'MakeColors'!$A$1</definedName>
    <definedName name="col_count">3</definedName>
    <definedName name="LoadLady">'Global'!$BY$1</definedName>
    <definedName name="MakeAllColored">'MakeColors'!$B$1</definedName>
    <definedName name="Record1">'Global'!$A$1</definedName>
    <definedName name="Record10">'Global'!$J$1</definedName>
    <definedName name="Record100">'Global'!#REF!</definedName>
    <definedName name="Record101">'Global'!#REF!</definedName>
    <definedName name="Record102">'Global'!#REF!</definedName>
    <definedName name="Record103">'Global'!#REF!</definedName>
    <definedName name="Record104">'Global'!#REF!</definedName>
    <definedName name="Record105">'Global'!#REF!</definedName>
    <definedName name="Record106">'Global'!#REF!</definedName>
    <definedName name="Record107">'Global'!#REF!</definedName>
    <definedName name="Record108">'Global'!#REF!</definedName>
    <definedName name="Record109">'Global'!#REF!</definedName>
    <definedName name="Record11">'Global'!$K$1</definedName>
    <definedName name="Record110">'Global'!#REF!</definedName>
    <definedName name="Record111">'Global'!#REF!</definedName>
    <definedName name="Record112">'Global'!#REF!</definedName>
    <definedName name="Record113">'Global'!#REF!</definedName>
    <definedName name="Record114">'Global'!#REF!</definedName>
    <definedName name="Record115">'Global'!#REF!</definedName>
    <definedName name="Record116">'Global'!#REF!</definedName>
    <definedName name="Record117">'Global'!#REF!</definedName>
    <definedName name="Record118">'Global'!#REF!</definedName>
    <definedName name="Record119">'Global'!#REF!</definedName>
    <definedName name="Record12">'Global'!$L$1</definedName>
    <definedName name="Record120">'Global'!#REF!</definedName>
    <definedName name="Record121">'Global'!#REF!</definedName>
    <definedName name="Record122">'Global'!#REF!</definedName>
    <definedName name="Record123">'Global'!#REF!</definedName>
    <definedName name="Record124">'Global'!#REF!</definedName>
    <definedName name="Record125">'Global'!#REF!</definedName>
    <definedName name="Record126">'Global'!#REF!</definedName>
    <definedName name="Record127">'Global'!#REF!</definedName>
    <definedName name="Record128">'Global'!#REF!</definedName>
    <definedName name="Record129">'Global'!#REF!</definedName>
    <definedName name="Record13">'Global'!$M$1</definedName>
    <definedName name="Record130">'Global'!$BQ$1</definedName>
    <definedName name="Record131">'Global'!#REF!</definedName>
    <definedName name="Record132">'Global'!$BS$1</definedName>
    <definedName name="Record133">'Global'!$BT$1</definedName>
    <definedName name="Record134">'Global'!$BU$1</definedName>
    <definedName name="Record135">'Global'!$BV$1</definedName>
    <definedName name="Record136">'Global'!$BW$1</definedName>
    <definedName name="Record137">'Global'!$BX$1</definedName>
    <definedName name="Record138">'Global'!$BZ$1</definedName>
    <definedName name="Record14">'Global'!$N$1</definedName>
    <definedName name="Record15">'Global'!$O$1</definedName>
    <definedName name="Record16">'Global'!$P$1</definedName>
    <definedName name="Record17">'Global'!$Q$1</definedName>
    <definedName name="Record18">'Global'!$R$1</definedName>
    <definedName name="Record19">'Global'!$S$1</definedName>
    <definedName name="Record2">'Global'!$B$1</definedName>
    <definedName name="Record20">'Global'!$T$1</definedName>
    <definedName name="Record21">'Global'!$BM$2</definedName>
    <definedName name="Record22">'Global'!$V$1</definedName>
    <definedName name="Record23">'Global'!$W$1</definedName>
    <definedName name="Record24">'Global'!$Y$1</definedName>
    <definedName name="Record25">'Global'!$Z$1</definedName>
    <definedName name="Record26">'Global'!$AV$1</definedName>
    <definedName name="Record27">'Global'!$AA$1</definedName>
    <definedName name="Record28">'Global'!$AB$1</definedName>
    <definedName name="Record29">'Global'!$AC$1</definedName>
    <definedName name="Record3">'Global'!$C$1</definedName>
    <definedName name="Record30">'Global'!$AD$1</definedName>
    <definedName name="Record31">'Global'!$AE$1</definedName>
    <definedName name="Record32">'Global'!$AF$1</definedName>
    <definedName name="Record33">'Global'!$AG$1</definedName>
    <definedName name="Record34">'Global'!$AH$1</definedName>
    <definedName name="Record35">'Global'!$AI$1</definedName>
    <definedName name="Record36">'Global'!$AJ$1</definedName>
    <definedName name="Record37">'Global'!$AK$1</definedName>
    <definedName name="Record38">'Global'!$AL$1</definedName>
    <definedName name="Record39">'Global'!#REF!</definedName>
    <definedName name="Record4">'Global'!$D$1</definedName>
    <definedName name="Record40">'Global'!$AM$1</definedName>
    <definedName name="Record41">'Global'!$AN$1</definedName>
    <definedName name="Record42">'Global'!$AO$1</definedName>
    <definedName name="Record43">'Global'!$AP$1</definedName>
    <definedName name="Record44">'Global'!$AQ$1</definedName>
    <definedName name="Record45">'Global'!$AR$1</definedName>
    <definedName name="Record46">'Global'!$AS$1</definedName>
    <definedName name="Record47">'Global'!$AT$1</definedName>
    <definedName name="Record48">'Global'!$AU$1</definedName>
    <definedName name="Record49">'Global'!$AW$1</definedName>
    <definedName name="Record5">'Global'!$E$1</definedName>
    <definedName name="Record50">'Global'!$AX$1</definedName>
    <definedName name="Record51">'Global'!$AY$1</definedName>
    <definedName name="Record52">'Global'!$AZ$1</definedName>
    <definedName name="Record53">'Global'!$BA$1</definedName>
    <definedName name="Record54">'Global'!$BB$1</definedName>
    <definedName name="Record55">'Global'!$BC$1</definedName>
    <definedName name="Record56">'Global'!$BD$1</definedName>
    <definedName name="Record57">'Global'!$BE$1</definedName>
    <definedName name="Record58">'Global'!$BG$1</definedName>
    <definedName name="Record59">'Global'!$BF$1</definedName>
    <definedName name="Record6">'Global'!$F$1</definedName>
    <definedName name="Record60">'Global'!$BH$1</definedName>
    <definedName name="Record61">'Global'!$BI$1</definedName>
    <definedName name="Record62">'Global'!$BJ$1</definedName>
    <definedName name="Record63">'Global'!$BK$1</definedName>
    <definedName name="Record64">'Global'!$BN$1</definedName>
    <definedName name="Record65">'Global'!$BO$1</definedName>
    <definedName name="Record66">'Global'!$BL$1</definedName>
    <definedName name="Record67">'Global'!#REF!</definedName>
    <definedName name="Record68">'Global'!$BM$1</definedName>
    <definedName name="Record69">'Global'!#REF!</definedName>
    <definedName name="Record7">'Global'!$G$1</definedName>
    <definedName name="Record70">'Global'!#REF!</definedName>
    <definedName name="Record71">'Global'!#REF!</definedName>
    <definedName name="Record72">'Global'!$BP$1</definedName>
    <definedName name="Record73">'Global'!#REF!</definedName>
    <definedName name="Record74">'Global'!#REF!</definedName>
    <definedName name="Record75">'Global'!#REF!</definedName>
    <definedName name="Record76">'Global'!#REF!</definedName>
    <definedName name="Record77">'Global'!#REF!</definedName>
    <definedName name="Record78">'Global'!#REF!</definedName>
    <definedName name="Record79">'Global'!#REF!</definedName>
    <definedName name="Record8">'Global'!$H$1</definedName>
    <definedName name="Record80">'Global'!#REF!</definedName>
    <definedName name="Record81">'Global'!#REF!</definedName>
    <definedName name="Record82">'Global'!#REF!</definedName>
    <definedName name="Record83">'Global'!#REF!</definedName>
    <definedName name="Record84">'Global'!#REF!</definedName>
    <definedName name="Record85">'Global'!#REF!</definedName>
    <definedName name="Record86">'Global'!#REF!</definedName>
    <definedName name="Record87">'Global'!#REF!</definedName>
    <definedName name="Record88">'Global'!#REF!</definedName>
    <definedName name="Record89">'Global'!#REF!</definedName>
    <definedName name="Record9">'Global'!$I$1</definedName>
    <definedName name="Record90">'Global'!#REF!</definedName>
    <definedName name="Record91">'Global'!#REF!</definedName>
    <definedName name="Record92">'Global'!#REF!</definedName>
    <definedName name="Record93">'Global'!#REF!</definedName>
    <definedName name="Record94">'Global'!#REF!</definedName>
    <definedName name="Record95">'Global'!#REF!</definedName>
    <definedName name="Record96">'Global'!#REF!</definedName>
    <definedName name="Record97">'Global'!#REF!</definedName>
    <definedName name="Record98">'Global'!#REF!</definedName>
    <definedName name="Record99">'Global'!#REF!</definedName>
    <definedName name="row_count">13</definedName>
    <definedName name="value_of">'LADY1000'!$J$25</definedName>
    <definedName name="value_of">'LADY1000'!$J$25</definedName>
    <definedName name="DATABASE">'EXPERT1'!#REF!</definedName>
    <definedName name="RECORDER">'Global'!$BZ:$BZ</definedName>
  </definedNames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A9" authorId="0">
      <text>
        <r>
          <rPr>
            <sz val="8"/>
            <rFont val="Tahoma"/>
            <family val="0"/>
          </rPr>
          <t>Креатинин плазмы в мкмоль/л</t>
        </r>
      </text>
    </comment>
    <comment ref="A10" authorId="0">
      <text>
        <r>
          <rPr>
            <sz val="8"/>
            <rFont val="Tahoma"/>
            <family val="0"/>
          </rPr>
          <t>Соматический индекс (СИ) по Рябову  и Чупрасову может быть введен вместо цифры 100 и это позволит  на основании клиренса креатинина и величины СИ вывести относительный показатель более полно отражающий состояние пациента. При этом может измениться расположение данных пациента внутри цветовых секторов, что так же более точно отражает стадии входа в программу хронического гемодиализа</t>
        </r>
      </text>
    </comment>
  </commentList>
</comments>
</file>

<file path=xl/sharedStrings.xml><?xml version="1.0" encoding="utf-8"?>
<sst xmlns="http://schemas.openxmlformats.org/spreadsheetml/2006/main" count="159" uniqueCount="158">
  <si>
    <t>Прогноз остаточного клиренса креатинина</t>
  </si>
  <si>
    <t>в зависимости от возраста и веса</t>
  </si>
  <si>
    <t>и показания к началу диализа</t>
  </si>
  <si>
    <t>Психологическая подготовка</t>
  </si>
  <si>
    <t>Наложение A-V фистулы</t>
  </si>
  <si>
    <t>Плановое начало программы</t>
  </si>
  <si>
    <t>Экстренное начало программы</t>
  </si>
  <si>
    <t>Cr плазмы=</t>
  </si>
  <si>
    <t>Дата</t>
  </si>
  <si>
    <t>ФИО</t>
  </si>
  <si>
    <t>№ и/б</t>
  </si>
  <si>
    <t>СИ      =</t>
  </si>
  <si>
    <t>Вес (кг)</t>
  </si>
  <si>
    <t>Возраст</t>
  </si>
  <si>
    <t>Рябов С.И.(Денисов А.Ю.)</t>
  </si>
  <si>
    <t xml:space="preserve">Соматические критерии </t>
  </si>
  <si>
    <t xml:space="preserve">       оценки состояния  пациентов с терминальной стадией ХПН</t>
  </si>
  <si>
    <t>Категория</t>
  </si>
  <si>
    <t>№ по порядку</t>
  </si>
  <si>
    <t>Признак</t>
  </si>
  <si>
    <t>Наличие</t>
  </si>
  <si>
    <t>Баллы</t>
  </si>
  <si>
    <t>Диабет с гипергликемией</t>
  </si>
  <si>
    <t>Юношеский диабет</t>
  </si>
  <si>
    <t>Острый гепатит с</t>
  </si>
  <si>
    <t>высокими трансаминазами</t>
  </si>
  <si>
    <t>Острый гепатит со средним и</t>
  </si>
  <si>
    <t>нормальным уровнем трансаминаз</t>
  </si>
  <si>
    <t xml:space="preserve">Хронический персистирующий </t>
  </si>
  <si>
    <t>гепатит</t>
  </si>
  <si>
    <t xml:space="preserve">Хронический  агрессивный </t>
  </si>
  <si>
    <t>гепатит, цирроз печени</t>
  </si>
  <si>
    <t>Персистенция HBS-антигена</t>
  </si>
  <si>
    <t>Систолическое  АД</t>
  </si>
  <si>
    <t>Диастолическое АД</t>
  </si>
  <si>
    <t>Гипертонич. ангиоретинопатия</t>
  </si>
  <si>
    <t>Дилятация сердца</t>
  </si>
  <si>
    <t>Сердечная недостаточность</t>
  </si>
  <si>
    <t>Перикардит</t>
  </si>
  <si>
    <t>Гиперпаратиреоз(биохим)</t>
  </si>
  <si>
    <t>Гиперпаратиреоз(Рентген)</t>
  </si>
  <si>
    <t>Метастатическая кальцификация</t>
  </si>
  <si>
    <t>Остеомаляция</t>
  </si>
  <si>
    <t>Спонтанные переломы</t>
  </si>
  <si>
    <t>Анемия (Ht %)</t>
  </si>
  <si>
    <t>Язва луковицы 12-ти перст. к-ки</t>
  </si>
  <si>
    <t>Язва желудка</t>
  </si>
  <si>
    <t>Потеря веса тела</t>
  </si>
  <si>
    <t>за последние 3 месяца</t>
  </si>
  <si>
    <t>Остаточный диурез мл/сутки</t>
  </si>
  <si>
    <t>Мочевина плазмы до ГД ммоль/л</t>
  </si>
  <si>
    <t>Креатинин плазмы до ГД мкмоль/л</t>
  </si>
  <si>
    <t>Гиперкалиемия перед диализом</t>
  </si>
  <si>
    <t>Билатеральная нефрэктомия</t>
  </si>
  <si>
    <t>Полинейропатия</t>
  </si>
  <si>
    <t>Инфекционные осложнения</t>
  </si>
  <si>
    <t>Гнойные осложнения  диабета</t>
  </si>
  <si>
    <t>Пневмония</t>
  </si>
  <si>
    <t>Сепсис</t>
  </si>
  <si>
    <t>Степень реабилитации</t>
  </si>
  <si>
    <t>полная социальная реабилитация</t>
  </si>
  <si>
    <t>частичная реабилитация</t>
  </si>
  <si>
    <t xml:space="preserve">отсутствие реабилитации </t>
  </si>
  <si>
    <t>си при II Б ст ХПН=</t>
  </si>
  <si>
    <t>85+- 4.7</t>
  </si>
  <si>
    <t>Соматический индекс расчитывается по формуле :</t>
  </si>
  <si>
    <t>си при III A ст</t>
  </si>
  <si>
    <t>133+-20</t>
  </si>
  <si>
    <t>СИ= сумма баллов / 26 х 100</t>
  </si>
  <si>
    <t>си при IIIБ ст</t>
  </si>
  <si>
    <t>234+-9.1</t>
  </si>
  <si>
    <t>Соматический индекс равен</t>
  </si>
  <si>
    <t>Если Вы хотите использовать СИ в качестве поправки</t>
  </si>
  <si>
    <t>введите полученный СИ в клетку справа</t>
  </si>
  <si>
    <t>и нажмите кнопку</t>
  </si>
  <si>
    <t>Record1 (a)</t>
  </si>
  <si>
    <t>Record2 (e)</t>
  </si>
  <si>
    <t>Record3 (g)</t>
  </si>
  <si>
    <t>Record4 (h)</t>
  </si>
  <si>
    <t>Record5 (j)</t>
  </si>
  <si>
    <t>Record6 (k)</t>
  </si>
  <si>
    <t>Record7 (l)</t>
  </si>
  <si>
    <t>Record8 (m)</t>
  </si>
  <si>
    <t>Record9 (n)</t>
  </si>
  <si>
    <t>Record10 (o)</t>
  </si>
  <si>
    <t>Record11 (q)</t>
  </si>
  <si>
    <t>Record12 (t)</t>
  </si>
  <si>
    <t>Record13 (w)</t>
  </si>
  <si>
    <t>Record14 (y)</t>
  </si>
  <si>
    <t>Record15 (A)</t>
  </si>
  <si>
    <t>Record16 (B)</t>
  </si>
  <si>
    <t>Record17 (C)</t>
  </si>
  <si>
    <t>Record18 (D)</t>
  </si>
  <si>
    <t>Record19 (E)</t>
  </si>
  <si>
    <t>Record20 (F)</t>
  </si>
  <si>
    <t>Record21 (G)</t>
  </si>
  <si>
    <t>Record22 (J)</t>
  </si>
  <si>
    <t>Record23 (I)</t>
  </si>
  <si>
    <t>Record24(K)</t>
  </si>
  <si>
    <t>Record24 (H)</t>
  </si>
  <si>
    <t>Record25 (L)</t>
  </si>
  <si>
    <t>Record27 (K)</t>
  </si>
  <si>
    <t>Record28 (M)</t>
  </si>
  <si>
    <t>Record29 (N)</t>
  </si>
  <si>
    <t>Record30 (O)</t>
  </si>
  <si>
    <t>Record31 (P)</t>
  </si>
  <si>
    <t>Record32 (Q)</t>
  </si>
  <si>
    <t>Record33 (R)</t>
  </si>
  <si>
    <t>Record34 (S)</t>
  </si>
  <si>
    <t>Record35 (T)</t>
  </si>
  <si>
    <t>Record36 (U)</t>
  </si>
  <si>
    <t>Record37 (V)</t>
  </si>
  <si>
    <t>Record38 (W)</t>
  </si>
  <si>
    <t>Record40 (Y)</t>
  </si>
  <si>
    <t>Record41 (Z)</t>
  </si>
  <si>
    <t>Record42</t>
  </si>
  <si>
    <t>Record43</t>
  </si>
  <si>
    <t>Record44</t>
  </si>
  <si>
    <t>Record45</t>
  </si>
  <si>
    <t>Record46</t>
  </si>
  <si>
    <t>Record47</t>
  </si>
  <si>
    <t>Record48</t>
  </si>
  <si>
    <t>Record26</t>
  </si>
  <si>
    <t>Record49</t>
  </si>
  <si>
    <t>Record50</t>
  </si>
  <si>
    <t>Record51</t>
  </si>
  <si>
    <t>Record52</t>
  </si>
  <si>
    <t>Record53</t>
  </si>
  <si>
    <t>Record54</t>
  </si>
  <si>
    <t>Record55</t>
  </si>
  <si>
    <t>Record56</t>
  </si>
  <si>
    <t>Record57</t>
  </si>
  <si>
    <t>Record59</t>
  </si>
  <si>
    <t>Record58</t>
  </si>
  <si>
    <t>Record60</t>
  </si>
  <si>
    <t>Record61</t>
  </si>
  <si>
    <t>Record62</t>
  </si>
  <si>
    <t>Record63</t>
  </si>
  <si>
    <t>Record66</t>
  </si>
  <si>
    <t>Record68</t>
  </si>
  <si>
    <t>Record64 (G)</t>
  </si>
  <si>
    <t>Record65</t>
  </si>
  <si>
    <t>Record72</t>
  </si>
  <si>
    <t>Record130</t>
  </si>
  <si>
    <t>MakeAllColored (a)</t>
  </si>
  <si>
    <t>Record132</t>
  </si>
  <si>
    <t>Record133</t>
  </si>
  <si>
    <t>Record134</t>
  </si>
  <si>
    <t>Record135</t>
  </si>
  <si>
    <t>Record136</t>
  </si>
  <si>
    <t>Record137</t>
  </si>
  <si>
    <t>LoadLady</t>
  </si>
  <si>
    <t>Record138</t>
  </si>
  <si>
    <t>Record21</t>
  </si>
  <si>
    <t>*=SELECT("R120C4")</t>
  </si>
  <si>
    <t>*=COPY()</t>
  </si>
  <si>
    <t>AutoRun ()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</si>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</sst>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&quot;р.&quot;* #,##0.00_);_(&quot;р.&quot;* \(#,##0.00\);_(&quot;р.&quot;* &quot;-&quot;??_);_(@_)"/>
  </numFmts>
  <fonts count="41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0"/>
      <name val="MS Sans Serif"/>
      <family val="0"/>
    </font>
    <font>
      <b/>
      <sz val="10"/>
      <color indexed="8"/>
      <name val="Arial Cyr"/>
      <family val="2"/>
    </font>
    <font>
      <sz val="10"/>
      <name val="Arial Cyr"/>
      <family val="2"/>
    </font>
    <font>
      <sz val="28"/>
      <name val="Arial Cyr"/>
      <family val="2"/>
    </font>
    <font>
      <sz val="20"/>
      <name val="Arial Cyr"/>
      <family val="2"/>
    </font>
    <font>
      <sz val="13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name val="MS Sans Serif"/>
      <family val="0"/>
    </font>
    <font>
      <sz val="8"/>
      <name val="Arial Cyr"/>
      <family val="2"/>
    </font>
    <font>
      <b/>
      <sz val="12"/>
      <color indexed="9"/>
      <name val="Arial Cyr"/>
      <family val="2"/>
    </font>
    <font>
      <b/>
      <sz val="12"/>
      <name val="TimesET"/>
      <family val="0"/>
    </font>
    <font>
      <b/>
      <sz val="12"/>
      <color indexed="8"/>
      <name val="Arial Cyr"/>
      <family val="2"/>
    </font>
    <font>
      <sz val="12"/>
      <name val="TimesET"/>
      <family val="0"/>
    </font>
    <font>
      <sz val="12"/>
      <color indexed="9"/>
      <name val="Arial Cyr"/>
      <family val="2"/>
    </font>
    <font>
      <b/>
      <sz val="12"/>
      <color indexed="13"/>
      <name val="Arial Cyr"/>
      <family val="2"/>
    </font>
    <font>
      <b/>
      <sz val="12"/>
      <color indexed="16"/>
      <name val="Arial Cyr"/>
      <family val="2"/>
    </font>
    <font>
      <b/>
      <sz val="12"/>
      <color indexed="15"/>
      <name val="Arial Cyr"/>
      <family val="2"/>
    </font>
    <font>
      <sz val="11"/>
      <name val="Arial Cyr"/>
      <family val="2"/>
    </font>
    <font>
      <sz val="11"/>
      <name val="TimesET"/>
      <family val="0"/>
    </font>
    <font>
      <sz val="16"/>
      <name val="Arial Cyr"/>
      <family val="2"/>
    </font>
    <font>
      <sz val="14"/>
      <name val="Arial Cyr"/>
      <family val="2"/>
    </font>
    <font>
      <b/>
      <sz val="11"/>
      <name val="TimesET"/>
      <family val="0"/>
    </font>
    <font>
      <sz val="12"/>
      <name val="MS Sans Serif"/>
      <family val="0"/>
    </font>
    <font>
      <sz val="10"/>
      <color indexed="9"/>
      <name val="MS Sans Serif"/>
      <family val="0"/>
    </font>
    <font>
      <sz val="10"/>
      <color indexed="17"/>
      <name val="MS Sans Serif"/>
      <family val="0"/>
    </font>
    <font>
      <b/>
      <sz val="12"/>
      <color indexed="9"/>
      <name val="MS Sans Serif"/>
      <family val="0"/>
    </font>
    <font>
      <b/>
      <sz val="10"/>
      <color indexed="9"/>
      <name val="MS Sans Serif"/>
      <family val="0"/>
    </font>
    <font>
      <sz val="14"/>
      <name val="MS Sans Serif"/>
      <family val="0"/>
    </font>
    <font>
      <b/>
      <sz val="9"/>
      <color indexed="9"/>
      <name val="MS Sans Serif"/>
      <family val="0"/>
    </font>
    <font>
      <b/>
      <sz val="8"/>
      <color indexed="8"/>
      <name val="Arial Cyr"/>
      <family val="2"/>
    </font>
    <font>
      <sz val="9"/>
      <name val="MS Sans Serif"/>
      <family val="0"/>
    </font>
    <font>
      <b/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8"/>
      <name val="Tahoma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gray125">
        <fgColor indexed="10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3"/>
      </left>
      <right style="medium">
        <color indexed="1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20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19"/>
      </left>
      <right style="thick">
        <color indexed="19"/>
      </right>
      <top style="thick">
        <color indexed="19"/>
      </top>
      <bottom>
        <color indexed="63"/>
      </bottom>
    </border>
    <border>
      <left style="thick">
        <color indexed="19"/>
      </left>
      <right style="thick">
        <color indexed="19"/>
      </right>
      <top>
        <color indexed="63"/>
      </top>
      <bottom>
        <color indexed="63"/>
      </bottom>
    </border>
    <border>
      <left style="thick">
        <color indexed="19"/>
      </left>
      <right style="thick">
        <color indexed="19"/>
      </right>
      <top>
        <color indexed="63"/>
      </top>
      <bottom style="thick">
        <color indexed="19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19">
      <alignment/>
      <protection/>
    </xf>
    <xf numFmtId="0" fontId="5" fillId="2" borderId="0" xfId="18" applyFont="1" applyFill="1" applyAlignment="1">
      <alignment horizontal="center" textRotation="90"/>
      <protection/>
    </xf>
    <xf numFmtId="0" fontId="6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4" fillId="0" borderId="0" xfId="18" applyAlignment="1">
      <alignment horizontal="center"/>
      <protection/>
    </xf>
    <xf numFmtId="0" fontId="4" fillId="0" borderId="0" xfId="18">
      <alignment/>
      <protection/>
    </xf>
    <xf numFmtId="0" fontId="9" fillId="0" borderId="0" xfId="18" applyFont="1">
      <alignment/>
      <protection/>
    </xf>
    <xf numFmtId="0" fontId="6" fillId="0" borderId="0" xfId="18" applyFont="1">
      <alignment/>
      <protection/>
    </xf>
    <xf numFmtId="0" fontId="10" fillId="0" borderId="1" xfId="18" applyFont="1" applyBorder="1">
      <alignment/>
      <protection/>
    </xf>
    <xf numFmtId="0" fontId="11" fillId="0" borderId="2" xfId="18" applyFont="1" applyBorder="1">
      <alignment/>
      <protection/>
    </xf>
    <xf numFmtId="0" fontId="1" fillId="0" borderId="2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0" fontId="13" fillId="0" borderId="4" xfId="18" applyFont="1" applyBorder="1">
      <alignment/>
      <protection/>
    </xf>
    <xf numFmtId="0" fontId="1" fillId="0" borderId="4" xfId="18" applyFont="1" applyBorder="1" applyAlignment="1">
      <alignment horizontal="center"/>
      <protection/>
    </xf>
    <xf numFmtId="0" fontId="4" fillId="0" borderId="4" xfId="18" applyBorder="1" applyAlignment="1">
      <alignment horizontal="center"/>
      <protection/>
    </xf>
    <xf numFmtId="0" fontId="6" fillId="0" borderId="5" xfId="18" applyFont="1" applyBorder="1" applyAlignment="1">
      <alignment horizontal="center" vertical="center"/>
      <protection/>
    </xf>
    <xf numFmtId="0" fontId="6" fillId="0" borderId="4" xfId="18" applyFont="1" applyBorder="1" applyAlignment="1">
      <alignment horizontal="center" vertical="center"/>
      <protection/>
    </xf>
    <xf numFmtId="0" fontId="14" fillId="3" borderId="4" xfId="18" applyFont="1" applyFill="1" applyBorder="1">
      <alignment/>
      <protection/>
    </xf>
    <xf numFmtId="0" fontId="12" fillId="0" borderId="6" xfId="18" applyFont="1" applyBorder="1" applyAlignment="1">
      <alignment horizontal="center" vertical="center"/>
      <protection/>
    </xf>
    <xf numFmtId="0" fontId="6" fillId="2" borderId="7" xfId="18" applyFont="1" applyFill="1" applyBorder="1" applyAlignment="1">
      <alignment horizontal="center" vertical="center"/>
      <protection/>
    </xf>
    <xf numFmtId="0" fontId="6" fillId="0" borderId="8" xfId="18" applyFont="1" applyBorder="1" applyAlignment="1">
      <alignment horizontal="center" vertical="center"/>
      <protection/>
    </xf>
    <xf numFmtId="0" fontId="14" fillId="3" borderId="9" xfId="18" applyFont="1" applyFill="1" applyBorder="1">
      <alignment/>
      <protection/>
    </xf>
    <xf numFmtId="0" fontId="14" fillId="3" borderId="8" xfId="18" applyFont="1" applyFill="1" applyBorder="1">
      <alignment/>
      <protection/>
    </xf>
    <xf numFmtId="0" fontId="15" fillId="0" borderId="10" xfId="18" applyFont="1" applyBorder="1" applyAlignment="1">
      <alignment horizontal="center" vertical="center"/>
      <protection/>
    </xf>
    <xf numFmtId="0" fontId="6" fillId="2" borderId="0" xfId="18" applyFont="1" applyFill="1" applyAlignment="1">
      <alignment horizontal="center" vertical="center"/>
      <protection/>
    </xf>
    <xf numFmtId="0" fontId="1" fillId="2" borderId="0" xfId="18" applyFont="1" applyFill="1">
      <alignment/>
      <protection/>
    </xf>
    <xf numFmtId="0" fontId="15" fillId="2" borderId="0" xfId="18" applyFont="1" applyFill="1" applyAlignment="1">
      <alignment horizontal="center" vertical="center"/>
      <protection/>
    </xf>
    <xf numFmtId="0" fontId="16" fillId="4" borderId="11" xfId="18" applyFont="1" applyFill="1" applyBorder="1">
      <alignment/>
      <protection/>
    </xf>
    <xf numFmtId="0" fontId="14" fillId="4" borderId="4" xfId="18" applyFont="1" applyFill="1" applyBorder="1">
      <alignment/>
      <protection/>
    </xf>
    <xf numFmtId="0" fontId="15" fillId="0" borderId="6" xfId="18" applyFont="1" applyBorder="1" applyAlignment="1">
      <alignment horizontal="center" vertical="center"/>
      <protection/>
    </xf>
    <xf numFmtId="0" fontId="6" fillId="4" borderId="12" xfId="18" applyFont="1" applyFill="1" applyBorder="1" applyAlignment="1">
      <alignment horizontal="center" vertical="center"/>
      <protection/>
    </xf>
    <xf numFmtId="0" fontId="16" fillId="4" borderId="13" xfId="18" applyFont="1" applyFill="1" applyBorder="1">
      <alignment/>
      <protection/>
    </xf>
    <xf numFmtId="0" fontId="14" fillId="4" borderId="0" xfId="18" applyFont="1" applyFill="1" applyBorder="1">
      <alignment/>
      <protection/>
    </xf>
    <xf numFmtId="0" fontId="15" fillId="0" borderId="14" xfId="18" applyFont="1" applyBorder="1" applyAlignment="1">
      <alignment horizontal="center" vertical="center"/>
      <protection/>
    </xf>
    <xf numFmtId="0" fontId="6" fillId="4" borderId="0" xfId="18" applyFont="1" applyFill="1" applyBorder="1" applyAlignment="1">
      <alignment horizontal="center" vertical="center"/>
      <protection/>
    </xf>
    <xf numFmtId="0" fontId="1" fillId="4" borderId="0" xfId="18" applyFont="1" applyFill="1" applyBorder="1">
      <alignment/>
      <protection/>
    </xf>
    <xf numFmtId="0" fontId="15" fillId="2" borderId="14" xfId="18" applyFont="1" applyFill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1" fillId="4" borderId="15" xfId="18" applyFont="1" applyFill="1" applyBorder="1">
      <alignment/>
      <protection/>
    </xf>
    <xf numFmtId="0" fontId="1" fillId="4" borderId="16" xfId="18" applyFont="1" applyFill="1" applyBorder="1">
      <alignment/>
      <protection/>
    </xf>
    <xf numFmtId="0" fontId="1" fillId="4" borderId="13" xfId="18" applyFont="1" applyFill="1" applyBorder="1">
      <alignment/>
      <protection/>
    </xf>
    <xf numFmtId="0" fontId="1" fillId="4" borderId="8" xfId="18" applyFont="1" applyFill="1" applyBorder="1">
      <alignment/>
      <protection/>
    </xf>
    <xf numFmtId="0" fontId="1" fillId="4" borderId="17" xfId="18" applyFont="1" applyFill="1" applyBorder="1">
      <alignment/>
      <protection/>
    </xf>
    <xf numFmtId="0" fontId="6" fillId="4" borderId="18" xfId="18" applyFont="1" applyFill="1" applyBorder="1" applyAlignment="1">
      <alignment horizontal="center" vertical="center"/>
      <protection/>
    </xf>
    <xf numFmtId="0" fontId="6" fillId="4" borderId="19" xfId="18" applyFont="1" applyFill="1" applyBorder="1" applyAlignment="1">
      <alignment horizontal="center" vertical="center"/>
      <protection/>
    </xf>
    <xf numFmtId="0" fontId="1" fillId="4" borderId="20" xfId="18" applyFont="1" applyFill="1" applyBorder="1">
      <alignment/>
      <protection/>
    </xf>
    <xf numFmtId="0" fontId="1" fillId="4" borderId="21" xfId="18" applyFont="1" applyFill="1" applyBorder="1">
      <alignment/>
      <protection/>
    </xf>
    <xf numFmtId="0" fontId="6" fillId="2" borderId="5" xfId="18" applyFont="1" applyFill="1" applyBorder="1" applyAlignment="1">
      <alignment horizontal="center" vertical="center"/>
      <protection/>
    </xf>
    <xf numFmtId="0" fontId="6" fillId="2" borderId="4" xfId="18" applyFont="1" applyFill="1" applyBorder="1" applyAlignment="1">
      <alignment horizontal="center" vertical="center"/>
      <protection/>
    </xf>
    <xf numFmtId="0" fontId="1" fillId="2" borderId="4" xfId="18" applyFont="1" applyFill="1" applyBorder="1">
      <alignment/>
      <protection/>
    </xf>
    <xf numFmtId="0" fontId="15" fillId="2" borderId="6" xfId="18" applyFont="1" applyFill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14" fillId="5" borderId="22" xfId="18" applyFont="1" applyFill="1" applyBorder="1" applyAlignment="1">
      <alignment horizontal="center" vertical="center"/>
      <protection/>
    </xf>
    <xf numFmtId="0" fontId="14" fillId="5" borderId="22" xfId="18" applyFont="1" applyFill="1" applyBorder="1">
      <alignment/>
      <protection/>
    </xf>
    <xf numFmtId="0" fontId="6" fillId="0" borderId="12" xfId="18" applyFont="1" applyBorder="1" applyAlignment="1">
      <alignment horizontal="center" vertical="center"/>
      <protection/>
    </xf>
    <xf numFmtId="0" fontId="14" fillId="6" borderId="11" xfId="18" applyFont="1" applyFill="1" applyBorder="1">
      <alignment/>
      <protection/>
    </xf>
    <xf numFmtId="0" fontId="1" fillId="0" borderId="0" xfId="18" applyFont="1" applyBorder="1">
      <alignment/>
      <protection/>
    </xf>
    <xf numFmtId="0" fontId="6" fillId="2" borderId="4" xfId="18" applyFont="1" applyFill="1" applyBorder="1">
      <alignment/>
      <protection/>
    </xf>
    <xf numFmtId="0" fontId="1" fillId="6" borderId="23" xfId="18" applyFont="1" applyFill="1" applyBorder="1">
      <alignment/>
      <protection/>
    </xf>
    <xf numFmtId="0" fontId="6" fillId="2" borderId="12" xfId="18" applyFont="1" applyFill="1" applyBorder="1" applyAlignment="1">
      <alignment horizontal="center" vertical="center"/>
      <protection/>
    </xf>
    <xf numFmtId="0" fontId="1" fillId="6" borderId="24" xfId="18" applyFont="1" applyFill="1" applyBorder="1">
      <alignment/>
      <protection/>
    </xf>
    <xf numFmtId="0" fontId="1" fillId="0" borderId="19" xfId="18" applyFont="1" applyBorder="1">
      <alignment/>
      <protection/>
    </xf>
    <xf numFmtId="0" fontId="14" fillId="7" borderId="25" xfId="18" applyFont="1" applyFill="1" applyBorder="1">
      <alignment/>
      <protection/>
    </xf>
    <xf numFmtId="0" fontId="1" fillId="2" borderId="25" xfId="18" applyFont="1" applyFill="1" applyBorder="1">
      <alignment/>
      <protection/>
    </xf>
    <xf numFmtId="0" fontId="1" fillId="7" borderId="26" xfId="18" applyFont="1" applyFill="1" applyBorder="1">
      <alignment/>
      <protection/>
    </xf>
    <xf numFmtId="0" fontId="6" fillId="2" borderId="0" xfId="18" applyFont="1" applyFill="1" applyBorder="1" applyAlignment="1">
      <alignment horizontal="center" vertical="center"/>
      <protection/>
    </xf>
    <xf numFmtId="0" fontId="14" fillId="8" borderId="11" xfId="18" applyFont="1" applyFill="1" applyBorder="1">
      <alignment/>
      <protection/>
    </xf>
    <xf numFmtId="0" fontId="1" fillId="9" borderId="4" xfId="18" applyFont="1" applyFill="1" applyBorder="1">
      <alignment/>
      <protection/>
    </xf>
    <xf numFmtId="0" fontId="0" fillId="8" borderId="23" xfId="18" applyFont="1" applyFill="1" applyBorder="1">
      <alignment/>
      <protection/>
    </xf>
    <xf numFmtId="0" fontId="0" fillId="0" borderId="0" xfId="18" applyFont="1" applyBorder="1">
      <alignment/>
      <protection/>
    </xf>
    <xf numFmtId="0" fontId="17" fillId="0" borderId="14" xfId="18" applyFont="1" applyBorder="1" applyAlignment="1">
      <alignment horizontal="center" vertical="center"/>
      <protection/>
    </xf>
    <xf numFmtId="0" fontId="0" fillId="8" borderId="13" xfId="18" applyFont="1" applyFill="1" applyBorder="1">
      <alignment/>
      <protection/>
    </xf>
    <xf numFmtId="0" fontId="6" fillId="2" borderId="0" xfId="18" applyFont="1" applyFill="1">
      <alignment/>
      <protection/>
    </xf>
    <xf numFmtId="0" fontId="0" fillId="2" borderId="19" xfId="18" applyFont="1" applyFill="1" applyBorder="1">
      <alignment/>
      <protection/>
    </xf>
    <xf numFmtId="0" fontId="14" fillId="3" borderId="27" xfId="18" applyFont="1" applyFill="1" applyBorder="1">
      <alignment/>
      <protection/>
    </xf>
    <xf numFmtId="0" fontId="1" fillId="0" borderId="4" xfId="18" applyFont="1" applyBorder="1">
      <alignment/>
      <protection/>
    </xf>
    <xf numFmtId="0" fontId="6" fillId="2" borderId="28" xfId="18" applyFont="1" applyFill="1" applyBorder="1" applyAlignment="1">
      <alignment horizontal="center" vertical="center"/>
      <protection/>
    </xf>
    <xf numFmtId="0" fontId="18" fillId="3" borderId="29" xfId="18" applyFont="1" applyFill="1" applyBorder="1">
      <alignment/>
      <protection/>
    </xf>
    <xf numFmtId="0" fontId="6" fillId="2" borderId="30" xfId="18" applyFont="1" applyFill="1" applyBorder="1" applyAlignment="1">
      <alignment horizontal="center" vertical="center"/>
      <protection/>
    </xf>
    <xf numFmtId="0" fontId="18" fillId="3" borderId="31" xfId="18" applyFont="1" applyFill="1" applyBorder="1">
      <alignment/>
      <protection/>
    </xf>
    <xf numFmtId="0" fontId="0" fillId="2" borderId="0" xfId="18" applyFont="1" applyFill="1" applyBorder="1">
      <alignment/>
      <protection/>
    </xf>
    <xf numFmtId="0" fontId="15" fillId="2" borderId="0" xfId="18" applyFont="1" applyFill="1" applyBorder="1" applyAlignment="1">
      <alignment horizontal="center" vertical="center"/>
      <protection/>
    </xf>
    <xf numFmtId="0" fontId="19" fillId="8" borderId="32" xfId="18" applyFont="1" applyFill="1" applyBorder="1">
      <alignment/>
      <protection/>
    </xf>
    <xf numFmtId="0" fontId="0" fillId="8" borderId="33" xfId="18" applyFont="1" applyFill="1" applyBorder="1">
      <alignment/>
      <protection/>
    </xf>
    <xf numFmtId="0" fontId="16" fillId="10" borderId="34" xfId="18" applyFont="1" applyFill="1" applyBorder="1">
      <alignment/>
      <protection/>
    </xf>
    <xf numFmtId="0" fontId="14" fillId="10" borderId="2" xfId="18" applyFont="1" applyFill="1" applyBorder="1">
      <alignment/>
      <protection/>
    </xf>
    <xf numFmtId="0" fontId="15" fillId="0" borderId="3" xfId="18" applyFont="1" applyBorder="1" applyAlignment="1">
      <alignment horizontal="center" vertical="center"/>
      <protection/>
    </xf>
    <xf numFmtId="0" fontId="1" fillId="11" borderId="35" xfId="18" applyFont="1" applyFill="1" applyBorder="1">
      <alignment/>
      <protection/>
    </xf>
    <xf numFmtId="0" fontId="1" fillId="12" borderId="35" xfId="18" applyFont="1" applyFill="1" applyBorder="1">
      <alignment/>
      <protection/>
    </xf>
    <xf numFmtId="0" fontId="1" fillId="0" borderId="35" xfId="18" applyFont="1" applyBorder="1">
      <alignment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 vertical="center"/>
      <protection/>
    </xf>
    <xf numFmtId="0" fontId="1" fillId="0" borderId="36" xfId="18" applyFont="1" applyBorder="1">
      <alignment/>
      <protection/>
    </xf>
    <xf numFmtId="0" fontId="1" fillId="11" borderId="37" xfId="18" applyFont="1" applyFill="1" applyBorder="1">
      <alignment/>
      <protection/>
    </xf>
    <xf numFmtId="0" fontId="19" fillId="3" borderId="38" xfId="18" applyFont="1" applyFill="1" applyBorder="1">
      <alignment/>
      <protection/>
    </xf>
    <xf numFmtId="0" fontId="1" fillId="0" borderId="38" xfId="18" applyFont="1" applyBorder="1">
      <alignment/>
      <protection/>
    </xf>
    <xf numFmtId="0" fontId="20" fillId="13" borderId="0" xfId="18" applyFont="1" applyFill="1" applyBorder="1">
      <alignment/>
      <protection/>
    </xf>
    <xf numFmtId="0" fontId="1" fillId="13" borderId="4" xfId="18" applyFont="1" applyFill="1" applyBorder="1">
      <alignment/>
      <protection/>
    </xf>
    <xf numFmtId="0" fontId="1" fillId="13" borderId="0" xfId="18" applyFont="1" applyFill="1" applyBorder="1">
      <alignment/>
      <protection/>
    </xf>
    <xf numFmtId="0" fontId="1" fillId="13" borderId="19" xfId="18" applyFont="1" applyFill="1" applyBorder="1">
      <alignment/>
      <protection/>
    </xf>
    <xf numFmtId="0" fontId="4" fillId="2" borderId="0" xfId="18" applyFill="1">
      <alignment/>
      <protection/>
    </xf>
    <xf numFmtId="0" fontId="21" fillId="14" borderId="36" xfId="18" applyFont="1" applyFill="1" applyBorder="1">
      <alignment/>
      <protection/>
    </xf>
    <xf numFmtId="0" fontId="1" fillId="12" borderId="36" xfId="18" applyFont="1" applyFill="1" applyBorder="1">
      <alignment/>
      <protection/>
    </xf>
    <xf numFmtId="0" fontId="1" fillId="6" borderId="39" xfId="18" applyFont="1" applyFill="1" applyBorder="1">
      <alignment/>
      <protection/>
    </xf>
    <xf numFmtId="0" fontId="1" fillId="6" borderId="40" xfId="18" applyFont="1" applyFill="1" applyBorder="1">
      <alignment/>
      <protection/>
    </xf>
    <xf numFmtId="0" fontId="1" fillId="6" borderId="41" xfId="18" applyFont="1" applyFill="1" applyBorder="1">
      <alignment/>
      <protection/>
    </xf>
    <xf numFmtId="0" fontId="1" fillId="6" borderId="42" xfId="18" applyFont="1" applyFill="1" applyBorder="1">
      <alignment/>
      <protection/>
    </xf>
    <xf numFmtId="0" fontId="1" fillId="6" borderId="43" xfId="18" applyFont="1" applyFill="1" applyBorder="1">
      <alignment/>
      <protection/>
    </xf>
    <xf numFmtId="0" fontId="1" fillId="6" borderId="44" xfId="18" applyFont="1" applyFill="1" applyBorder="1">
      <alignment/>
      <protection/>
    </xf>
    <xf numFmtId="0" fontId="1" fillId="2" borderId="0" xfId="18" applyFont="1" applyFill="1" applyBorder="1">
      <alignment/>
      <protection/>
    </xf>
    <xf numFmtId="0" fontId="21" fillId="7" borderId="45" xfId="18" applyFont="1" applyFill="1" applyBorder="1">
      <alignment/>
      <protection/>
    </xf>
    <xf numFmtId="0" fontId="1" fillId="7" borderId="45" xfId="18" applyFont="1" applyFill="1" applyBorder="1">
      <alignment/>
      <protection/>
    </xf>
    <xf numFmtId="0" fontId="1" fillId="7" borderId="46" xfId="18" applyFont="1" applyFill="1" applyBorder="1">
      <alignment/>
      <protection/>
    </xf>
    <xf numFmtId="0" fontId="1" fillId="7" borderId="47" xfId="18" applyFont="1" applyFill="1" applyBorder="1">
      <alignment/>
      <protection/>
    </xf>
    <xf numFmtId="0" fontId="1" fillId="11" borderId="48" xfId="18" applyFont="1" applyFill="1" applyBorder="1">
      <alignment/>
      <protection/>
    </xf>
    <xf numFmtId="0" fontId="0" fillId="11" borderId="49" xfId="18" applyFont="1" applyFill="1" applyBorder="1">
      <alignment/>
      <protection/>
    </xf>
    <xf numFmtId="0" fontId="0" fillId="11" borderId="50" xfId="18" applyFont="1" applyFill="1" applyBorder="1">
      <alignment/>
      <protection/>
    </xf>
    <xf numFmtId="0" fontId="17" fillId="0" borderId="10" xfId="18" applyFont="1" applyBorder="1" applyAlignment="1">
      <alignment horizontal="center" vertical="center"/>
      <protection/>
    </xf>
    <xf numFmtId="0" fontId="0" fillId="2" borderId="0" xfId="18" applyFont="1" applyFill="1">
      <alignment/>
      <protection/>
    </xf>
    <xf numFmtId="0" fontId="17" fillId="2" borderId="0" xfId="18" applyFont="1" applyFill="1" applyAlignment="1">
      <alignment horizontal="center" vertical="center"/>
      <protection/>
    </xf>
    <xf numFmtId="0" fontId="1" fillId="11" borderId="51" xfId="18" applyFont="1" applyFill="1" applyBorder="1">
      <alignment/>
      <protection/>
    </xf>
    <xf numFmtId="0" fontId="0" fillId="11" borderId="52" xfId="18" applyFont="1" applyFill="1" applyBorder="1">
      <alignment/>
      <protection/>
    </xf>
    <xf numFmtId="0" fontId="22" fillId="11" borderId="52" xfId="18" applyFont="1" applyFill="1" applyBorder="1">
      <alignment/>
      <protection/>
    </xf>
    <xf numFmtId="0" fontId="23" fillId="0" borderId="14" xfId="18" applyFont="1" applyBorder="1" applyAlignment="1">
      <alignment horizontal="center" vertical="center"/>
      <protection/>
    </xf>
    <xf numFmtId="0" fontId="22" fillId="11" borderId="53" xfId="18" applyFont="1" applyFill="1" applyBorder="1">
      <alignment/>
      <protection/>
    </xf>
    <xf numFmtId="0" fontId="23" fillId="0" borderId="10" xfId="18" applyFont="1" applyBorder="1" applyAlignment="1">
      <alignment horizontal="center" vertical="center"/>
      <protection/>
    </xf>
    <xf numFmtId="0" fontId="1" fillId="14" borderId="54" xfId="18" applyFont="1" applyFill="1" applyBorder="1">
      <alignment/>
      <protection/>
    </xf>
    <xf numFmtId="0" fontId="1" fillId="14" borderId="55" xfId="18" applyFont="1" applyFill="1" applyBorder="1">
      <alignment/>
      <protection/>
    </xf>
    <xf numFmtId="0" fontId="1" fillId="14" borderId="56" xfId="18" applyFont="1" applyFill="1" applyBorder="1">
      <alignment/>
      <protection/>
    </xf>
    <xf numFmtId="0" fontId="6" fillId="0" borderId="0" xfId="18" applyFont="1" applyAlignment="1">
      <alignment horizontal="center" vertical="center"/>
      <protection/>
    </xf>
    <xf numFmtId="0" fontId="14" fillId="3" borderId="38" xfId="18" applyFont="1" applyFill="1" applyBorder="1">
      <alignment/>
      <protection/>
    </xf>
    <xf numFmtId="0" fontId="1" fillId="8" borderId="57" xfId="18" applyFont="1" applyFill="1" applyBorder="1">
      <alignment/>
      <protection/>
    </xf>
    <xf numFmtId="0" fontId="1" fillId="8" borderId="58" xfId="18" applyFont="1" applyFill="1" applyBorder="1">
      <alignment/>
      <protection/>
    </xf>
    <xf numFmtId="0" fontId="0" fillId="8" borderId="26" xfId="18" applyFont="1" applyFill="1" applyBorder="1">
      <alignment/>
      <protection/>
    </xf>
    <xf numFmtId="0" fontId="0" fillId="8" borderId="59" xfId="18" applyFont="1" applyFill="1" applyBorder="1">
      <alignment/>
      <protection/>
    </xf>
    <xf numFmtId="0" fontId="0" fillId="8" borderId="60" xfId="18" applyFont="1" applyFill="1" applyBorder="1">
      <alignment/>
      <protection/>
    </xf>
    <xf numFmtId="0" fontId="0" fillId="8" borderId="61" xfId="18" applyFont="1" applyFill="1" applyBorder="1">
      <alignment/>
      <protection/>
    </xf>
    <xf numFmtId="0" fontId="1" fillId="12" borderId="39" xfId="18" applyFont="1" applyFill="1" applyBorder="1">
      <alignment/>
      <protection/>
    </xf>
    <xf numFmtId="0" fontId="1" fillId="12" borderId="40" xfId="18" applyFont="1" applyFill="1" applyBorder="1">
      <alignment/>
      <protection/>
    </xf>
    <xf numFmtId="0" fontId="0" fillId="12" borderId="41" xfId="18" applyFont="1" applyFill="1" applyBorder="1">
      <alignment/>
      <protection/>
    </xf>
    <xf numFmtId="0" fontId="0" fillId="12" borderId="42" xfId="18" applyFont="1" applyFill="1" applyBorder="1">
      <alignment/>
      <protection/>
    </xf>
    <xf numFmtId="0" fontId="0" fillId="12" borderId="43" xfId="18" applyFont="1" applyFill="1" applyBorder="1">
      <alignment/>
      <protection/>
    </xf>
    <xf numFmtId="0" fontId="0" fillId="12" borderId="44" xfId="18" applyFont="1" applyFill="1" applyBorder="1">
      <alignment/>
      <protection/>
    </xf>
    <xf numFmtId="0" fontId="14" fillId="5" borderId="62" xfId="18" applyFont="1" applyFill="1" applyBorder="1">
      <alignment/>
      <protection/>
    </xf>
    <xf numFmtId="0" fontId="14" fillId="5" borderId="63" xfId="18" applyFont="1" applyFill="1" applyBorder="1">
      <alignment/>
      <protection/>
    </xf>
    <xf numFmtId="0" fontId="18" fillId="5" borderId="64" xfId="18" applyFont="1" applyFill="1" applyBorder="1">
      <alignment/>
      <protection/>
    </xf>
    <xf numFmtId="0" fontId="18" fillId="5" borderId="14" xfId="18" applyFont="1" applyFill="1" applyBorder="1">
      <alignment/>
      <protection/>
    </xf>
    <xf numFmtId="0" fontId="18" fillId="5" borderId="65" xfId="18" applyFont="1" applyFill="1" applyBorder="1">
      <alignment/>
      <protection/>
    </xf>
    <xf numFmtId="0" fontId="18" fillId="5" borderId="66" xfId="18" applyFont="1" applyFill="1" applyBorder="1">
      <alignment/>
      <protection/>
    </xf>
    <xf numFmtId="2" fontId="6" fillId="0" borderId="0" xfId="18" applyNumberFormat="1" applyFont="1" applyAlignment="1">
      <alignment horizontal="center"/>
      <protection/>
    </xf>
    <xf numFmtId="0" fontId="0" fillId="0" borderId="67" xfId="18" applyFont="1" applyBorder="1">
      <alignment/>
      <protection/>
    </xf>
    <xf numFmtId="0" fontId="0" fillId="0" borderId="0" xfId="18" applyFont="1">
      <alignment/>
      <protection/>
    </xf>
    <xf numFmtId="0" fontId="24" fillId="0" borderId="0" xfId="18" applyFont="1">
      <alignment/>
      <protection/>
    </xf>
    <xf numFmtId="2" fontId="24" fillId="0" borderId="38" xfId="18" applyNumberFormat="1" applyFont="1" applyBorder="1">
      <alignment/>
      <protection/>
    </xf>
    <xf numFmtId="2" fontId="6" fillId="0" borderId="38" xfId="18" applyNumberFormat="1" applyFont="1" applyBorder="1" applyAlignment="1">
      <alignment horizontal="center"/>
      <protection/>
    </xf>
    <xf numFmtId="0" fontId="25" fillId="0" borderId="0" xfId="18" applyFont="1">
      <alignment/>
      <protection/>
    </xf>
    <xf numFmtId="0" fontId="26" fillId="14" borderId="57" xfId="20" applyFont="1" applyFill="1" applyBorder="1">
      <alignment/>
      <protection/>
    </xf>
    <xf numFmtId="0" fontId="27" fillId="14" borderId="68" xfId="20" applyFont="1" applyFill="1" applyBorder="1">
      <alignment/>
      <protection/>
    </xf>
    <xf numFmtId="0" fontId="4" fillId="14" borderId="68" xfId="20" applyFill="1" applyBorder="1">
      <alignment/>
      <protection/>
    </xf>
    <xf numFmtId="0" fontId="4" fillId="14" borderId="58" xfId="20" applyFill="1" applyBorder="1">
      <alignment/>
      <protection/>
    </xf>
    <xf numFmtId="0" fontId="4" fillId="0" borderId="0" xfId="20">
      <alignment/>
      <protection/>
    </xf>
    <xf numFmtId="0" fontId="26" fillId="14" borderId="26" xfId="20" applyFont="1" applyFill="1" applyBorder="1">
      <alignment/>
      <protection/>
    </xf>
    <xf numFmtId="0" fontId="27" fillId="14" borderId="0" xfId="20" applyFont="1" applyFill="1">
      <alignment/>
      <protection/>
    </xf>
    <xf numFmtId="0" fontId="4" fillId="14" borderId="0" xfId="20" applyFill="1">
      <alignment/>
      <protection/>
    </xf>
    <xf numFmtId="0" fontId="4" fillId="14" borderId="59" xfId="20" applyFill="1" applyBorder="1">
      <alignment/>
      <protection/>
    </xf>
    <xf numFmtId="0" fontId="4" fillId="14" borderId="26" xfId="20" applyFill="1" applyBorder="1">
      <alignment/>
      <protection/>
    </xf>
    <xf numFmtId="0" fontId="4" fillId="2" borderId="69" xfId="20" applyFont="1" applyFill="1" applyBorder="1">
      <alignment/>
      <protection/>
    </xf>
    <xf numFmtId="0" fontId="4" fillId="2" borderId="70" xfId="20" applyFill="1" applyBorder="1">
      <alignment/>
      <protection/>
    </xf>
    <xf numFmtId="0" fontId="4" fillId="2" borderId="71" xfId="20" applyFill="1" applyBorder="1">
      <alignment/>
      <protection/>
    </xf>
    <xf numFmtId="0" fontId="4" fillId="12" borderId="69" xfId="20" applyFont="1" applyFill="1" applyBorder="1">
      <alignment/>
      <protection/>
    </xf>
    <xf numFmtId="0" fontId="4" fillId="12" borderId="70" xfId="20" applyFill="1" applyBorder="1">
      <alignment/>
      <protection/>
    </xf>
    <xf numFmtId="0" fontId="4" fillId="12" borderId="71" xfId="20" applyFill="1" applyBorder="1">
      <alignment/>
      <protection/>
    </xf>
    <xf numFmtId="0" fontId="4" fillId="14" borderId="0" xfId="20" applyFill="1" applyBorder="1">
      <alignment/>
      <protection/>
    </xf>
    <xf numFmtId="0" fontId="4" fillId="11" borderId="69" xfId="20" applyFont="1" applyFill="1" applyBorder="1">
      <alignment/>
      <protection/>
    </xf>
    <xf numFmtId="0" fontId="4" fillId="11" borderId="70" xfId="20" applyFill="1" applyBorder="1">
      <alignment/>
      <protection/>
    </xf>
    <xf numFmtId="0" fontId="4" fillId="11" borderId="71" xfId="20" applyFill="1" applyBorder="1">
      <alignment/>
      <protection/>
    </xf>
    <xf numFmtId="0" fontId="28" fillId="6" borderId="69" xfId="20" applyFont="1" applyFill="1" applyBorder="1">
      <alignment/>
      <protection/>
    </xf>
    <xf numFmtId="0" fontId="28" fillId="6" borderId="70" xfId="20" applyFont="1" applyFill="1" applyBorder="1">
      <alignment/>
      <protection/>
    </xf>
    <xf numFmtId="0" fontId="28" fillId="6" borderId="71" xfId="20" applyFont="1" applyFill="1" applyBorder="1">
      <alignment/>
      <protection/>
    </xf>
    <xf numFmtId="0" fontId="29" fillId="14" borderId="0" xfId="20" applyFont="1" applyFill="1">
      <alignment/>
      <protection/>
    </xf>
    <xf numFmtId="0" fontId="12" fillId="0" borderId="26" xfId="20" applyFont="1" applyBorder="1">
      <alignment/>
      <protection/>
    </xf>
    <xf numFmtId="0" fontId="30" fillId="7" borderId="67" xfId="20" applyFont="1" applyFill="1" applyBorder="1">
      <alignment/>
      <protection/>
    </xf>
    <xf numFmtId="2" fontId="4" fillId="0" borderId="38" xfId="20" applyNumberFormat="1" applyBorder="1" applyAlignment="1">
      <alignment horizontal="center"/>
      <protection/>
    </xf>
    <xf numFmtId="2" fontId="4" fillId="15" borderId="72" xfId="20" applyNumberFormat="1" applyFill="1" applyBorder="1">
      <alignment/>
      <protection/>
    </xf>
    <xf numFmtId="0" fontId="4" fillId="15" borderId="72" xfId="20" applyFill="1" applyBorder="1" applyAlignment="1">
      <alignment horizontal="centerContinuous"/>
      <protection/>
    </xf>
    <xf numFmtId="0" fontId="4" fillId="15" borderId="72" xfId="20" applyFont="1" applyFill="1" applyBorder="1">
      <alignment/>
      <protection/>
    </xf>
    <xf numFmtId="0" fontId="4" fillId="14" borderId="0" xfId="20" applyFont="1" applyFill="1">
      <alignment/>
      <protection/>
    </xf>
    <xf numFmtId="0" fontId="31" fillId="3" borderId="38" xfId="20" applyFont="1" applyFill="1" applyBorder="1" applyAlignment="1">
      <alignment horizontal="center"/>
      <protection/>
    </xf>
    <xf numFmtId="0" fontId="32" fillId="0" borderId="0" xfId="20" applyFont="1">
      <alignment/>
      <protection/>
    </xf>
    <xf numFmtId="0" fontId="33" fillId="5" borderId="26" xfId="20" applyFont="1" applyFill="1" applyBorder="1" applyAlignment="1">
      <alignment horizontal="center" vertical="center"/>
      <protection/>
    </xf>
    <xf numFmtId="0" fontId="33" fillId="5" borderId="0" xfId="20" applyFont="1" applyFill="1" applyAlignment="1">
      <alignment horizontal="center" vertical="center"/>
      <protection/>
    </xf>
    <xf numFmtId="0" fontId="33" fillId="5" borderId="59" xfId="20" applyFont="1" applyFill="1" applyBorder="1" applyAlignment="1">
      <alignment horizontal="center" vertical="center"/>
      <protection/>
    </xf>
    <xf numFmtId="0" fontId="4" fillId="0" borderId="0" xfId="20" applyAlignment="1">
      <alignment horizontal="center" vertical="center"/>
      <protection/>
    </xf>
    <xf numFmtId="0" fontId="34" fillId="4" borderId="26" xfId="20" applyFont="1" applyFill="1" applyBorder="1" applyAlignment="1">
      <alignment horizontal="center"/>
      <protection/>
    </xf>
    <xf numFmtId="1" fontId="35" fillId="0" borderId="0" xfId="20" applyNumberFormat="1" applyFont="1">
      <alignment/>
      <protection/>
    </xf>
    <xf numFmtId="1" fontId="35" fillId="0" borderId="59" xfId="20" applyNumberFormat="1" applyFont="1" applyBorder="1">
      <alignment/>
      <protection/>
    </xf>
    <xf numFmtId="0" fontId="36" fillId="4" borderId="26" xfId="20" applyFont="1" applyFill="1" applyBorder="1" applyAlignment="1">
      <alignment horizontal="center"/>
      <protection/>
    </xf>
    <xf numFmtId="0" fontId="36" fillId="4" borderId="60" xfId="20" applyFont="1" applyFill="1" applyBorder="1" applyAlignment="1">
      <alignment horizontal="center"/>
      <protection/>
    </xf>
    <xf numFmtId="0" fontId="4" fillId="0" borderId="0" xfId="20" applyFill="1">
      <alignment/>
      <protection/>
    </xf>
    <xf numFmtId="0" fontId="4" fillId="0" borderId="0" xfId="20" applyBorder="1">
      <alignment/>
      <protection/>
    </xf>
    <xf numFmtId="0" fontId="0" fillId="14" borderId="72" xfId="20" applyFont="1" applyFill="1" applyBorder="1">
      <alignment/>
      <protection/>
    </xf>
    <xf numFmtId="0" fontId="0" fillId="14" borderId="72" xfId="20" applyFont="1" applyFill="1" applyBorder="1" applyAlignment="1">
      <alignment horizontal="centerContinuous"/>
      <protection/>
    </xf>
    <xf numFmtId="0" fontId="6" fillId="14" borderId="72" xfId="20" applyFont="1" applyFill="1" applyBorder="1">
      <alignment/>
      <protection/>
    </xf>
    <xf numFmtId="0" fontId="37" fillId="12" borderId="73" xfId="18" applyFont="1" applyFill="1" applyBorder="1">
      <alignment/>
      <protection/>
    </xf>
    <xf numFmtId="0" fontId="15" fillId="0" borderId="15" xfId="18" applyFont="1" applyBorder="1" applyAlignment="1">
      <alignment horizontal="center" vertical="center"/>
      <protection/>
    </xf>
    <xf numFmtId="0" fontId="15" fillId="0" borderId="30" xfId="18" applyFont="1" applyBorder="1" applyAlignment="1">
      <alignment horizontal="center" vertical="center"/>
      <protection/>
    </xf>
    <xf numFmtId="0" fontId="15" fillId="0" borderId="74" xfId="18" applyFont="1" applyBorder="1" applyAlignment="1">
      <alignment horizontal="center" vertical="center"/>
      <protection/>
    </xf>
    <xf numFmtId="0" fontId="15" fillId="2" borderId="30" xfId="18" applyFont="1" applyFill="1" applyBorder="1" applyAlignment="1">
      <alignment horizontal="center" vertical="center"/>
      <protection/>
    </xf>
    <xf numFmtId="0" fontId="15" fillId="0" borderId="75" xfId="18" applyFont="1" applyBorder="1" applyAlignment="1">
      <alignment horizontal="center" vertical="center"/>
      <protection/>
    </xf>
    <xf numFmtId="0" fontId="15" fillId="0" borderId="14" xfId="18" applyFont="1" applyFill="1" applyBorder="1" applyAlignment="1">
      <alignment horizontal="center" vertical="center"/>
      <protection/>
    </xf>
    <xf numFmtId="0" fontId="17" fillId="0" borderId="14" xfId="18" applyFont="1" applyFill="1" applyBorder="1" applyAlignment="1">
      <alignment horizontal="center" vertical="center"/>
      <protection/>
    </xf>
    <xf numFmtId="0" fontId="17" fillId="0" borderId="10" xfId="18" applyFont="1" applyFill="1" applyBorder="1" applyAlignment="1">
      <alignment horizontal="center" vertical="center"/>
      <protection/>
    </xf>
    <xf numFmtId="0" fontId="15" fillId="0" borderId="6" xfId="18" applyFont="1" applyFill="1" applyBorder="1" applyAlignment="1">
      <alignment horizontal="center" vertical="center"/>
      <protection/>
    </xf>
    <xf numFmtId="0" fontId="17" fillId="0" borderId="0" xfId="18" applyFont="1" applyFill="1" applyBorder="1" applyAlignment="1">
      <alignment horizontal="center" vertical="center"/>
      <protection/>
    </xf>
    <xf numFmtId="0" fontId="15" fillId="0" borderId="0" xfId="18" applyFont="1" applyFill="1" applyAlignment="1">
      <alignment horizontal="center" vertical="center"/>
      <protection/>
    </xf>
    <xf numFmtId="0" fontId="15" fillId="0" borderId="3" xfId="18" applyFont="1" applyFill="1" applyBorder="1" applyAlignment="1">
      <alignment horizontal="center" vertical="center"/>
      <protection/>
    </xf>
    <xf numFmtId="0" fontId="15" fillId="0" borderId="10" xfId="18" applyFont="1" applyFill="1" applyBorder="1" applyAlignment="1">
      <alignment horizontal="center" vertical="center"/>
      <protection/>
    </xf>
    <xf numFmtId="0" fontId="15" fillId="0" borderId="28" xfId="18" applyFont="1" applyFill="1" applyBorder="1" applyAlignment="1">
      <alignment horizontal="center" vertical="center"/>
      <protection/>
    </xf>
    <xf numFmtId="0" fontId="15" fillId="0" borderId="30" xfId="18" applyFont="1" applyFill="1" applyBorder="1" applyAlignment="1">
      <alignment horizontal="center" vertical="center"/>
      <protection/>
    </xf>
    <xf numFmtId="0" fontId="17" fillId="0" borderId="74" xfId="18" applyFont="1" applyFill="1" applyBorder="1" applyAlignment="1">
      <alignment horizontal="center" vertical="center"/>
      <protection/>
    </xf>
    <xf numFmtId="2" fontId="37" fillId="11" borderId="0" xfId="20" applyNumberFormat="1" applyFont="1" applyFill="1" applyBorder="1">
      <alignment/>
      <protection/>
    </xf>
    <xf numFmtId="2" fontId="37" fillId="12" borderId="0" xfId="20" applyNumberFormat="1" applyFont="1" applyFill="1" applyBorder="1">
      <alignment/>
      <protection/>
    </xf>
    <xf numFmtId="2" fontId="37" fillId="2" borderId="0" xfId="20" applyNumberFormat="1" applyFont="1" applyFill="1" applyBorder="1">
      <alignment/>
      <protection/>
    </xf>
    <xf numFmtId="2" fontId="37" fillId="11" borderId="76" xfId="20" applyNumberFormat="1" applyFont="1" applyFill="1" applyBorder="1">
      <alignment/>
      <protection/>
    </xf>
    <xf numFmtId="2" fontId="37" fillId="12" borderId="76" xfId="20" applyNumberFormat="1" applyFont="1" applyFill="1" applyBorder="1">
      <alignment/>
      <protection/>
    </xf>
    <xf numFmtId="2" fontId="37" fillId="2" borderId="59" xfId="20" applyNumberFormat="1" applyFont="1" applyFill="1" applyBorder="1">
      <alignment/>
      <protection/>
    </xf>
    <xf numFmtId="2" fontId="37" fillId="12" borderId="61" xfId="20" applyNumberFormat="1" applyFont="1" applyFill="1" applyBorder="1">
      <alignment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EXPERT1" xfId="18"/>
    <cellStyle name="Обычный_GLOBAL" xfId="19"/>
    <cellStyle name="Обычный_LADY1000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9525</xdr:rowOff>
    </xdr:from>
    <xdr:to>
      <xdr:col>8</xdr:col>
      <xdr:colOff>323850</xdr:colOff>
      <xdr:row>10</xdr:row>
      <xdr:rowOff>9525</xdr:rowOff>
    </xdr:to>
    <xdr:pic macro="[0]!Record135"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9525"/>
          <a:ext cx="90487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10</xdr:col>
      <xdr:colOff>9525</xdr:colOff>
      <xdr:row>10</xdr:row>
      <xdr:rowOff>9525</xdr:rowOff>
    </xdr:to>
    <xdr:pic macro="[0]!Record134"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8667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110</xdr:row>
      <xdr:rowOff>9525</xdr:rowOff>
    </xdr:from>
    <xdr:to>
      <xdr:col>3</xdr:col>
      <xdr:colOff>1409700</xdr:colOff>
      <xdr:row>111</xdr:row>
      <xdr:rowOff>800100</xdr:rowOff>
    </xdr:to>
    <xdr:pic>
      <xdr:nvPicPr>
        <xdr:cNvPr id="1" name="Рисунок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3453050"/>
          <a:ext cx="13906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95250</xdr:colOff>
      <xdr:row>23</xdr:row>
      <xdr:rowOff>114300</xdr:rowOff>
    </xdr:from>
    <xdr:to>
      <xdr:col>2</xdr:col>
      <xdr:colOff>742950</xdr:colOff>
      <xdr:row>25</xdr:row>
      <xdr:rowOff>190500</xdr:rowOff>
    </xdr:to>
    <xdr:pic>
      <xdr:nvPicPr>
        <xdr:cNvPr id="2" name="Рисунок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1296650"/>
          <a:ext cx="6477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1809750</xdr:colOff>
      <xdr:row>29</xdr:row>
      <xdr:rowOff>85725</xdr:rowOff>
    </xdr:from>
    <xdr:to>
      <xdr:col>2</xdr:col>
      <xdr:colOff>2457450</xdr:colOff>
      <xdr:row>31</xdr:row>
      <xdr:rowOff>161925</xdr:rowOff>
    </xdr:to>
    <xdr:pic>
      <xdr:nvPicPr>
        <xdr:cNvPr id="3" name="Рисунок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2344400"/>
          <a:ext cx="6477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1600200</xdr:colOff>
      <xdr:row>39</xdr:row>
      <xdr:rowOff>95250</xdr:rowOff>
    </xdr:from>
    <xdr:to>
      <xdr:col>2</xdr:col>
      <xdr:colOff>2971800</xdr:colOff>
      <xdr:row>41</xdr:row>
      <xdr:rowOff>161925</xdr:rowOff>
    </xdr:to>
    <xdr:pic>
      <xdr:nvPicPr>
        <xdr:cNvPr id="4" name="Рисунок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4506575"/>
          <a:ext cx="1371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</xdr:colOff>
      <xdr:row>9</xdr:row>
      <xdr:rowOff>38100</xdr:rowOff>
    </xdr:from>
    <xdr:to>
      <xdr:col>1</xdr:col>
      <xdr:colOff>371475</xdr:colOff>
      <xdr:row>19</xdr:row>
      <xdr:rowOff>0</xdr:rowOff>
    </xdr:to>
    <xdr:pic>
      <xdr:nvPicPr>
        <xdr:cNvPr id="5" name="Рисунок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34050"/>
          <a:ext cx="1247775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20</xdr:row>
      <xdr:rowOff>47625</xdr:rowOff>
    </xdr:from>
    <xdr:to>
      <xdr:col>1</xdr:col>
      <xdr:colOff>828675</xdr:colOff>
      <xdr:row>20</xdr:row>
      <xdr:rowOff>1257300</xdr:rowOff>
    </xdr:to>
    <xdr:pic>
      <xdr:nvPicPr>
        <xdr:cNvPr id="6" name="Рисунок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8229600"/>
          <a:ext cx="16764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1247775</xdr:colOff>
      <xdr:row>46</xdr:row>
      <xdr:rowOff>57150</xdr:rowOff>
    </xdr:from>
    <xdr:to>
      <xdr:col>2</xdr:col>
      <xdr:colOff>1790700</xdr:colOff>
      <xdr:row>50</xdr:row>
      <xdr:rowOff>57150</xdr:rowOff>
    </xdr:to>
    <xdr:pic>
      <xdr:nvPicPr>
        <xdr:cNvPr id="7" name="Рисунок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15773400"/>
          <a:ext cx="542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1209675</xdr:colOff>
      <xdr:row>55</xdr:row>
      <xdr:rowOff>9525</xdr:rowOff>
    </xdr:from>
    <xdr:to>
      <xdr:col>3</xdr:col>
      <xdr:colOff>9525</xdr:colOff>
      <xdr:row>56</xdr:row>
      <xdr:rowOff>9525</xdr:rowOff>
    </xdr:to>
    <xdr:pic>
      <xdr:nvPicPr>
        <xdr:cNvPr id="8" name="Рисунок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17745075"/>
          <a:ext cx="18669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600075</xdr:colOff>
      <xdr:row>78</xdr:row>
      <xdr:rowOff>257175</xdr:rowOff>
    </xdr:from>
    <xdr:to>
      <xdr:col>2</xdr:col>
      <xdr:colOff>2486025</xdr:colOff>
      <xdr:row>80</xdr:row>
      <xdr:rowOff>742950</xdr:rowOff>
    </xdr:to>
    <xdr:pic>
      <xdr:nvPicPr>
        <xdr:cNvPr id="9" name="Рисунок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27813000"/>
          <a:ext cx="18859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2228850</xdr:colOff>
      <xdr:row>35</xdr:row>
      <xdr:rowOff>38100</xdr:rowOff>
    </xdr:from>
    <xdr:to>
      <xdr:col>2</xdr:col>
      <xdr:colOff>3028950</xdr:colOff>
      <xdr:row>38</xdr:row>
      <xdr:rowOff>0</xdr:rowOff>
    </xdr:to>
    <xdr:pic>
      <xdr:nvPicPr>
        <xdr:cNvPr id="10" name="Рисунок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62400" y="13801725"/>
          <a:ext cx="8001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66675</xdr:colOff>
      <xdr:row>92</xdr:row>
      <xdr:rowOff>66675</xdr:rowOff>
    </xdr:from>
    <xdr:to>
      <xdr:col>2</xdr:col>
      <xdr:colOff>3019425</xdr:colOff>
      <xdr:row>96</xdr:row>
      <xdr:rowOff>762000</xdr:rowOff>
    </xdr:to>
    <xdr:pic>
      <xdr:nvPicPr>
        <xdr:cNvPr id="11" name="Рисунок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32642175"/>
          <a:ext cx="2952750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1152525</xdr:colOff>
      <xdr:row>98</xdr:row>
      <xdr:rowOff>104775</xdr:rowOff>
    </xdr:from>
    <xdr:to>
      <xdr:col>2</xdr:col>
      <xdr:colOff>2124075</xdr:colOff>
      <xdr:row>98</xdr:row>
      <xdr:rowOff>904875</xdr:rowOff>
    </xdr:to>
    <xdr:pic>
      <xdr:nvPicPr>
        <xdr:cNvPr id="12" name="Рисунок 7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35404425"/>
          <a:ext cx="971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104775</xdr:colOff>
      <xdr:row>100</xdr:row>
      <xdr:rowOff>190500</xdr:rowOff>
    </xdr:from>
    <xdr:to>
      <xdr:col>2</xdr:col>
      <xdr:colOff>2943225</xdr:colOff>
      <xdr:row>103</xdr:row>
      <xdr:rowOff>971550</xdr:rowOff>
    </xdr:to>
    <xdr:pic>
      <xdr:nvPicPr>
        <xdr:cNvPr id="13" name="Рисунок 7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38325" y="38185725"/>
          <a:ext cx="28384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2724150</xdr:colOff>
      <xdr:row>105</xdr:row>
      <xdr:rowOff>38100</xdr:rowOff>
    </xdr:from>
    <xdr:to>
      <xdr:col>3</xdr:col>
      <xdr:colOff>1152525</xdr:colOff>
      <xdr:row>106</xdr:row>
      <xdr:rowOff>542925</xdr:rowOff>
    </xdr:to>
    <xdr:pic>
      <xdr:nvPicPr>
        <xdr:cNvPr id="14" name="Рисунок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57700" y="40767000"/>
          <a:ext cx="14954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</xdr:colOff>
      <xdr:row>5</xdr:row>
      <xdr:rowOff>800100</xdr:rowOff>
    </xdr:from>
    <xdr:to>
      <xdr:col>1</xdr:col>
      <xdr:colOff>352425</xdr:colOff>
      <xdr:row>7</xdr:row>
      <xdr:rowOff>0</xdr:rowOff>
    </xdr:to>
    <xdr:pic>
      <xdr:nvPicPr>
        <xdr:cNvPr id="15" name="Рисунок 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3733800"/>
          <a:ext cx="122872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2247900</xdr:colOff>
      <xdr:row>42</xdr:row>
      <xdr:rowOff>47625</xdr:rowOff>
    </xdr:from>
    <xdr:to>
      <xdr:col>2</xdr:col>
      <xdr:colOff>3038475</xdr:colOff>
      <xdr:row>46</xdr:row>
      <xdr:rowOff>57150</xdr:rowOff>
    </xdr:to>
    <xdr:pic>
      <xdr:nvPicPr>
        <xdr:cNvPr id="16" name="Рисунок 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81450" y="15268575"/>
          <a:ext cx="781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695325</xdr:colOff>
      <xdr:row>50</xdr:row>
      <xdr:rowOff>0</xdr:rowOff>
    </xdr:from>
    <xdr:to>
      <xdr:col>1</xdr:col>
      <xdr:colOff>666750</xdr:colOff>
      <xdr:row>55</xdr:row>
      <xdr:rowOff>209550</xdr:rowOff>
    </xdr:to>
    <xdr:pic>
      <xdr:nvPicPr>
        <xdr:cNvPr id="17" name="Рисунок 7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5325" y="16240125"/>
          <a:ext cx="85725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1847850</xdr:colOff>
      <xdr:row>97</xdr:row>
      <xdr:rowOff>28575</xdr:rowOff>
    </xdr:from>
    <xdr:to>
      <xdr:col>2</xdr:col>
      <xdr:colOff>3019425</xdr:colOff>
      <xdr:row>98</xdr:row>
      <xdr:rowOff>1076325</xdr:rowOff>
    </xdr:to>
    <xdr:pic>
      <xdr:nvPicPr>
        <xdr:cNvPr id="18" name="Рисунок 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81400" y="35290125"/>
          <a:ext cx="11715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1876425</xdr:colOff>
      <xdr:row>57</xdr:row>
      <xdr:rowOff>19050</xdr:rowOff>
    </xdr:from>
    <xdr:to>
      <xdr:col>2</xdr:col>
      <xdr:colOff>3038475</xdr:colOff>
      <xdr:row>57</xdr:row>
      <xdr:rowOff>523875</xdr:rowOff>
    </xdr:to>
    <xdr:pic>
      <xdr:nvPicPr>
        <xdr:cNvPr id="19" name="Рисунок 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09975" y="18411825"/>
          <a:ext cx="11715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219075</xdr:colOff>
      <xdr:row>71</xdr:row>
      <xdr:rowOff>323850</xdr:rowOff>
    </xdr:from>
    <xdr:to>
      <xdr:col>2</xdr:col>
      <xdr:colOff>1790700</xdr:colOff>
      <xdr:row>75</xdr:row>
      <xdr:rowOff>9525</xdr:rowOff>
    </xdr:to>
    <xdr:pic>
      <xdr:nvPicPr>
        <xdr:cNvPr id="20" name="Рисунок 9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52625" y="24936450"/>
          <a:ext cx="15716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83</xdr:row>
      <xdr:rowOff>0</xdr:rowOff>
    </xdr:from>
    <xdr:to>
      <xdr:col>0</xdr:col>
      <xdr:colOff>885825</xdr:colOff>
      <xdr:row>89</xdr:row>
      <xdr:rowOff>295275</xdr:rowOff>
    </xdr:to>
    <xdr:pic>
      <xdr:nvPicPr>
        <xdr:cNvPr id="21" name="Рисунок 1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30165675"/>
          <a:ext cx="8667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2752725</xdr:colOff>
      <xdr:row>119</xdr:row>
      <xdr:rowOff>104775</xdr:rowOff>
    </xdr:from>
    <xdr:to>
      <xdr:col>3</xdr:col>
      <xdr:colOff>209550</xdr:colOff>
      <xdr:row>119</xdr:row>
      <xdr:rowOff>104775</xdr:rowOff>
    </xdr:to>
    <xdr:sp>
      <xdr:nvSpPr>
        <xdr:cNvPr id="22" name="Line 102"/>
        <xdr:cNvSpPr>
          <a:spLocks/>
        </xdr:cNvSpPr>
      </xdr:nvSpPr>
      <xdr:spPr>
        <a:xfrm>
          <a:off x="4486275" y="4669155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117</xdr:row>
      <xdr:rowOff>28575</xdr:rowOff>
    </xdr:from>
    <xdr:to>
      <xdr:col>1</xdr:col>
      <xdr:colOff>485775</xdr:colOff>
      <xdr:row>123</xdr:row>
      <xdr:rowOff>19050</xdr:rowOff>
    </xdr:to>
    <xdr:pic>
      <xdr:nvPicPr>
        <xdr:cNvPr id="23" name="Рисунок 10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46158150"/>
          <a:ext cx="13430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M12" sqref="M12"/>
    </sheetView>
  </sheetViews>
  <sheetFormatPr defaultColWidth="8.796875" defaultRowHeight="15"/>
  <cols>
    <col min="1" max="1" width="10.296875" style="164" customWidth="1"/>
    <col min="2" max="2" width="6.8984375" style="164" customWidth="1"/>
    <col min="3" max="3" width="5.8984375" style="164" customWidth="1"/>
    <col min="4" max="4" width="6.19921875" style="164" customWidth="1"/>
    <col min="5" max="8" width="6.09765625" style="164" customWidth="1"/>
    <col min="9" max="9" width="6.3984375" style="164" customWidth="1"/>
    <col min="10" max="10" width="5.8984375" style="164" customWidth="1"/>
    <col min="11" max="16384" width="8.796875" style="164" customWidth="1"/>
  </cols>
  <sheetData>
    <row r="1" spans="1:10" ht="11.25" customHeight="1" thickTop="1">
      <c r="A1" s="160" t="s">
        <v>0</v>
      </c>
      <c r="B1" s="161"/>
      <c r="C1" s="161"/>
      <c r="D1" s="161"/>
      <c r="E1" s="161"/>
      <c r="F1" s="161"/>
      <c r="G1" s="162"/>
      <c r="H1" s="162"/>
      <c r="I1" s="162"/>
      <c r="J1" s="163"/>
    </row>
    <row r="2" spans="1:10" ht="9" customHeight="1">
      <c r="A2" s="165" t="s">
        <v>1</v>
      </c>
      <c r="B2" s="166"/>
      <c r="C2" s="166"/>
      <c r="D2" s="166"/>
      <c r="E2" s="166"/>
      <c r="F2" s="166"/>
      <c r="G2" s="167"/>
      <c r="H2" s="167"/>
      <c r="I2" s="167"/>
      <c r="J2" s="168"/>
    </row>
    <row r="3" spans="1:10" ht="11.25" customHeight="1" thickBot="1">
      <c r="A3" s="165" t="s">
        <v>2</v>
      </c>
      <c r="B3" s="166"/>
      <c r="C3" s="166"/>
      <c r="D3" s="166"/>
      <c r="E3" s="166"/>
      <c r="F3" s="166"/>
      <c r="G3" s="167"/>
      <c r="H3" s="167"/>
      <c r="I3" s="167"/>
      <c r="J3" s="168"/>
    </row>
    <row r="4" spans="1:10" ht="14.25" thickBot="1" thickTop="1">
      <c r="A4" s="169"/>
      <c r="B4" s="170" t="s">
        <v>3</v>
      </c>
      <c r="C4" s="171"/>
      <c r="D4" s="171"/>
      <c r="E4" s="172"/>
      <c r="F4" s="167"/>
      <c r="G4" s="167"/>
      <c r="H4" s="167"/>
      <c r="I4" s="167"/>
      <c r="J4" s="168"/>
    </row>
    <row r="5" spans="1:10" ht="14.25" thickBot="1" thickTop="1">
      <c r="A5" s="169"/>
      <c r="B5" s="173" t="s">
        <v>4</v>
      </c>
      <c r="C5" s="174"/>
      <c r="D5" s="174"/>
      <c r="E5" s="175"/>
      <c r="F5" s="176"/>
      <c r="G5" s="167"/>
      <c r="H5" s="167"/>
      <c r="I5" s="167"/>
      <c r="J5" s="168"/>
    </row>
    <row r="6" spans="1:10" ht="14.25" thickBot="1" thickTop="1">
      <c r="A6" s="169"/>
      <c r="B6" s="177" t="s">
        <v>5</v>
      </c>
      <c r="C6" s="178"/>
      <c r="D6" s="178"/>
      <c r="E6" s="179"/>
      <c r="F6" s="167"/>
      <c r="G6" s="167"/>
      <c r="H6" s="167"/>
      <c r="I6" s="167"/>
      <c r="J6" s="168"/>
    </row>
    <row r="7" spans="1:10" ht="14.25" thickBot="1" thickTop="1">
      <c r="A7" s="169"/>
      <c r="B7" s="180" t="s">
        <v>6</v>
      </c>
      <c r="C7" s="181"/>
      <c r="D7" s="181"/>
      <c r="E7" s="182"/>
      <c r="F7" s="167"/>
      <c r="G7" s="167"/>
      <c r="H7" s="167"/>
      <c r="I7" s="167"/>
      <c r="J7" s="168"/>
    </row>
    <row r="8" spans="1:10" ht="21" customHeight="1" thickBot="1" thickTop="1">
      <c r="A8" s="169"/>
      <c r="B8" s="183">
        <v>0</v>
      </c>
      <c r="C8" s="167"/>
      <c r="D8" s="167"/>
      <c r="E8" s="167"/>
      <c r="F8" s="167"/>
      <c r="G8" s="167"/>
      <c r="H8" s="167"/>
      <c r="I8" s="167"/>
      <c r="J8" s="168"/>
    </row>
    <row r="9" spans="1:10" ht="15.75" customHeight="1" thickBot="1" thickTop="1">
      <c r="A9" s="184" t="s">
        <v>7</v>
      </c>
      <c r="B9" s="185">
        <v>480</v>
      </c>
      <c r="C9" s="204" t="s">
        <v>8</v>
      </c>
      <c r="D9" s="205" t="s">
        <v>9</v>
      </c>
      <c r="E9" s="205"/>
      <c r="F9" s="205"/>
      <c r="G9" s="206" t="s">
        <v>10</v>
      </c>
      <c r="H9" s="167"/>
      <c r="I9" s="167"/>
      <c r="J9" s="168"/>
    </row>
    <row r="10" spans="1:11" ht="14.25" customHeight="1" thickBot="1" thickTop="1">
      <c r="A10" s="184" t="s">
        <v>11</v>
      </c>
      <c r="B10" s="186">
        <f>IF(B8=0,100,B8)</f>
        <v>100</v>
      </c>
      <c r="C10" s="187"/>
      <c r="D10" s="188"/>
      <c r="E10" s="188"/>
      <c r="F10" s="188"/>
      <c r="G10" s="189"/>
      <c r="H10" s="190"/>
      <c r="I10" s="191">
        <v>1</v>
      </c>
      <c r="J10" s="168"/>
      <c r="K10" s="192"/>
    </row>
    <row r="11" spans="1:10" s="196" customFormat="1" ht="9.75" customHeight="1" thickTop="1">
      <c r="A11" s="193" t="s">
        <v>12</v>
      </c>
      <c r="B11" s="194">
        <v>50</v>
      </c>
      <c r="C11" s="194">
        <v>55</v>
      </c>
      <c r="D11" s="194">
        <v>60</v>
      </c>
      <c r="E11" s="194">
        <v>65</v>
      </c>
      <c r="F11" s="194">
        <v>70</v>
      </c>
      <c r="G11" s="194">
        <v>75</v>
      </c>
      <c r="H11" s="194">
        <v>80</v>
      </c>
      <c r="I11" s="194">
        <v>85</v>
      </c>
      <c r="J11" s="195">
        <v>90</v>
      </c>
    </row>
    <row r="12" spans="1:10" ht="9.75" customHeight="1">
      <c r="A12" s="197" t="s">
        <v>13</v>
      </c>
      <c r="B12" s="198"/>
      <c r="C12" s="198"/>
      <c r="D12" s="198"/>
      <c r="E12" s="198"/>
      <c r="F12" s="198"/>
      <c r="G12" s="198"/>
      <c r="H12" s="198"/>
      <c r="I12" s="198"/>
      <c r="J12" s="199"/>
    </row>
    <row r="13" spans="1:10" ht="12.75">
      <c r="A13" s="200">
        <v>20</v>
      </c>
      <c r="B13" s="226">
        <f>(I10*(140-A13)*B11/(0.8136*B9))*(1+(100-B10)/100)</f>
        <v>15.363815142576204</v>
      </c>
      <c r="C13" s="226">
        <f>(I10*(140-A13)*C11/(0.8136*B9))*(1+(100-B10)/100)</f>
        <v>16.900196656833824</v>
      </c>
      <c r="D13" s="226">
        <f>(I10*(140-A13)*D11/(0.8136*B9))*(1+(100-B10)/100)</f>
        <v>18.436578171091444</v>
      </c>
      <c r="E13" s="226">
        <f>(I10*(140-A13)*E11/(0.8136*B9))*(1+(100-B10)/100)</f>
        <v>19.972959685349064</v>
      </c>
      <c r="F13" s="226">
        <f>(I10*(140-A13)*F11/(0.8136*B9))*(1+(100-B10)/100)</f>
        <v>21.509341199606684</v>
      </c>
      <c r="G13" s="226">
        <f>(I10*(140-A13)*G11/(0.8136*B9))*(1+(100-B10)/100)</f>
        <v>23.045722713864304</v>
      </c>
      <c r="H13" s="226">
        <f>(I10*(140-A13)*H11/(0.8136*B9))*(1+(100-B10)/100)</f>
        <v>24.582104228121928</v>
      </c>
      <c r="I13" s="226">
        <f>(I10*(140-A13)*I11/(0.8136*B9))*(1+(100-B10)/100)</f>
        <v>26.118485742379548</v>
      </c>
      <c r="J13" s="229">
        <f>(I10*(140-A13)*J11/(0.8136*B9))*(1+(100-B10)/100)</f>
        <v>27.654867256637168</v>
      </c>
    </row>
    <row r="14" spans="1:10" ht="12.75">
      <c r="A14" s="200">
        <v>25</v>
      </c>
      <c r="B14" s="226">
        <f>(I10*(140-A14)*B11/(0.8136*B9))*(1+(100-B10)/100)</f>
        <v>14.723656178302194</v>
      </c>
      <c r="C14" s="226">
        <f>(I10*(140-A14)*C11/(0.8136*B9))*(1+(100-B10)/100)</f>
        <v>16.196021796132413</v>
      </c>
      <c r="D14" s="226">
        <f>(I10*(140-A14)*D11/(0.8136*B9))*(1+(100-B10)/100)</f>
        <v>17.668387413962634</v>
      </c>
      <c r="E14" s="226">
        <f>(I10*(140-A14)*E11/(0.8136*B9))*(1+(100-B10)/100)</f>
        <v>19.140753031792855</v>
      </c>
      <c r="F14" s="226">
        <f>(I10*(140-A14)*F11/(0.8136*B9))*(1+(100-B10)/100)</f>
        <v>20.613118649623072</v>
      </c>
      <c r="G14" s="226">
        <f>(I10*(140-A14)*G11/(0.8136*B9))*(1+(100-B10)/100)</f>
        <v>22.085484267453293</v>
      </c>
      <c r="H14" s="226">
        <f>(I10*(140-A14)*H11/(0.8136*B9))*(1+(100-B10)/100)</f>
        <v>23.557849885283513</v>
      </c>
      <c r="I14" s="226">
        <f>(I10*(140-A14)*I11/(0.8136*B9))*(1+(100-B10)/100)</f>
        <v>25.03021550311373</v>
      </c>
      <c r="J14" s="229">
        <f>(I10*(140-A14)*J11/(0.8136*B9))*(1+(100-B10)/100)</f>
        <v>26.50258112094395</v>
      </c>
    </row>
    <row r="15" spans="1:10" ht="12.75">
      <c r="A15" s="200">
        <v>30</v>
      </c>
      <c r="B15" s="226">
        <f>(I10*(140-A15)*B11/(0.8*B9))*(1+(100-B10)/100)</f>
        <v>14.322916666666666</v>
      </c>
      <c r="C15" s="226">
        <f>(I10*(140-A15)*C11/(0.8136*B9))*(1+(100-B10)/100)</f>
        <v>15.491846935431006</v>
      </c>
      <c r="D15" s="226">
        <f>(I10*(140-A15)*D11/(0.8136*B9))*(1+(100-B10)/100)</f>
        <v>16.900196656833824</v>
      </c>
      <c r="E15" s="226">
        <f>(I10*(140-A15)*E11/(0.8136*B9))*(1+(100-B10)/100)</f>
        <v>18.30854637823664</v>
      </c>
      <c r="F15" s="226">
        <f>(I10*(140-A15)*F11/(0.8136*B9))*(1+(100-B10)/100)</f>
        <v>19.716896099639463</v>
      </c>
      <c r="G15" s="226">
        <f>(I10*(140-A15)*G11/(0.8136*B9))*(1+(100-B10)/100)</f>
        <v>21.12524582104228</v>
      </c>
      <c r="H15" s="226">
        <f>(I10*(140-A15)*H11/(0.8136*B9))*(1+(100-B10)/100)</f>
        <v>22.5335955424451</v>
      </c>
      <c r="I15" s="226">
        <f>(I10*(140-A15)*I11/(0.8136*B9))*(1+(100-B10)/100)</f>
        <v>23.941945263847916</v>
      </c>
      <c r="J15" s="229">
        <f>(I10*(140-A15)*J11/(0.8136*B9))*(1+(100-B10)/100)</f>
        <v>25.350294985250738</v>
      </c>
    </row>
    <row r="16" spans="1:10" ht="12.75">
      <c r="A16" s="200">
        <v>35</v>
      </c>
      <c r="B16" s="225">
        <f>(I10*(140-A16)*B11/(0.8136*B9))*(1+(100-B10)/100)</f>
        <v>13.443338249754179</v>
      </c>
      <c r="C16" s="226">
        <f>(I10*(140-A16)*C11/(0.8136*B9))*(1+(100-B10)/100)</f>
        <v>14.787672074729596</v>
      </c>
      <c r="D16" s="226">
        <f>(I10*(140-A16)*D11/(0.8136*B9))*(1+(100-B10)/100)</f>
        <v>16.132005899705014</v>
      </c>
      <c r="E16" s="226">
        <f>(I10*(140-A16)*E11/(0.8136*B9))*(1+(100-B10)/100)</f>
        <v>17.476339724680432</v>
      </c>
      <c r="F16" s="226">
        <f>(I10*(140-A16)*F11/(0.8136*B9))*(1+(100-B10)/100)</f>
        <v>18.82067354965585</v>
      </c>
      <c r="G16" s="226">
        <f>(I10*(140-A16)*G11/(0.8136*B9))*(1+(100-B10)/100)</f>
        <v>20.165007374631266</v>
      </c>
      <c r="H16" s="226">
        <f>(I10*(140-A16)*H11/(0.8136*B9))*(1+(100-B10)/100)</f>
        <v>21.509341199606684</v>
      </c>
      <c r="I16" s="226">
        <f>(I10*(140-A16)*I11/(0.8136*B9))*(1+(100-B10)/100)</f>
        <v>22.853675024582103</v>
      </c>
      <c r="J16" s="229">
        <f>(I10*(140-A16)*J11/(0.8136*B9))*(1+(100-B10)/100)</f>
        <v>24.19800884955752</v>
      </c>
    </row>
    <row r="17" spans="1:10" ht="12.75">
      <c r="A17" s="200">
        <v>40</v>
      </c>
      <c r="B17" s="225">
        <f>(I10*(140-A17)*B11/(0.8*B9))*(1+(100-B10)/100)</f>
        <v>13.020833333333334</v>
      </c>
      <c r="C17" s="226">
        <f>(I10*(140-A17)*C11/(0.8136*B9))*(1+(100-B10)/100)</f>
        <v>14.083497214028187</v>
      </c>
      <c r="D17" s="226">
        <f>(I10*(140-A17)*D11/(0.8136*B9))*(1+(100-B10)/100)</f>
        <v>15.363815142576204</v>
      </c>
      <c r="E17" s="226">
        <f>(I10*(140-A17)*E11/(0.8136*B9))*(1+(100-B10)/100)</f>
        <v>16.64413307112422</v>
      </c>
      <c r="F17" s="226">
        <f>(I10*(140-A17)*F11/(0.8136*B9))*(1+(100-B10)/100)</f>
        <v>17.92445099967224</v>
      </c>
      <c r="G17" s="226">
        <f>(I10*(140-A17)*G11/(0.8136*B9))*(1+(100-B10)/100)</f>
        <v>19.204768928220254</v>
      </c>
      <c r="H17" s="226">
        <f>(I10*(140-A17)*H11/(0.8136*B9))*(1+(100-B10)/100)</f>
        <v>20.485086856768273</v>
      </c>
      <c r="I17" s="226">
        <f>(I10*(140-A17)*I11/(0.8136*B9))*(1+(100-B10)/100)</f>
        <v>21.76540478531629</v>
      </c>
      <c r="J17" s="229">
        <f>(I10*(140-A17)*J11/(0.8136*B9))*(1+(100-B10)/100)</f>
        <v>23.045722713864304</v>
      </c>
    </row>
    <row r="18" spans="1:10" ht="12.75">
      <c r="A18" s="200">
        <v>45</v>
      </c>
      <c r="B18" s="225">
        <f>(I10*(140-A18)*B11/(0.8136*B9))*(1+(100-B10)/100)</f>
        <v>12.163020321206162</v>
      </c>
      <c r="C18" s="225">
        <f>(I10*(140-A18)*C11/(0.8136*B9))*(1+(100-B10)/100)</f>
        <v>13.379322353326778</v>
      </c>
      <c r="D18" s="226">
        <f>(I10*(140-A18)*D11/(0.8136*B9))*(1+(100-B10)/100)</f>
        <v>14.595624385447394</v>
      </c>
      <c r="E18" s="226">
        <f>(I10*(140-A18)*E11/(0.8136*B9))*(1+(100-B10)/100)</f>
        <v>15.81192641756801</v>
      </c>
      <c r="F18" s="226">
        <f>(I10*(140-A18)*F11/(0.8136*B9))*(1+(100-B10)/100)</f>
        <v>17.028228449688626</v>
      </c>
      <c r="G18" s="226">
        <f>(I10*(140-A18)*G11/(0.8136*B9))*(1+(100-B10)/100)</f>
        <v>18.244530481809242</v>
      </c>
      <c r="H18" s="226">
        <f>(I10*(140-A18)*H11/(0.8136*B9))*(1+(100-B10)/100)</f>
        <v>19.46083251392986</v>
      </c>
      <c r="I18" s="226">
        <f>(I10*(140-A18)*I11/(0.8136*B9))*(1+(100-B10)/100)</f>
        <v>20.677134546050475</v>
      </c>
      <c r="J18" s="229">
        <f>(I10*(140-A18)*J11/(0.8136*B9))*(1+(100-B10)/100)</f>
        <v>21.89343657817109</v>
      </c>
    </row>
    <row r="19" spans="1:10" ht="12.75">
      <c r="A19" s="200">
        <v>50</v>
      </c>
      <c r="B19" s="225">
        <f>(I10*(140-A19)*B11/(0.8*B9))*(1+(100-B10)/100)</f>
        <v>11.71875</v>
      </c>
      <c r="C19" s="225">
        <f>(I10*(140-A19)*C11/(0.8136*B9))*(1+(100-B10)/100)</f>
        <v>12.675147492625369</v>
      </c>
      <c r="D19" s="225">
        <f>(I10*(140-A19)*D11/(0.8136*B9))*(1+(100-B10)/100)</f>
        <v>13.827433628318584</v>
      </c>
      <c r="E19" s="226">
        <f>(I10*(140-A19)*E11/(0.8136*B9))*(1+(100-B10)/100)</f>
        <v>14.979719764011799</v>
      </c>
      <c r="F19" s="226">
        <f>(I10*(140-A19)*F11/(0.8136*B9))*(1+(100-B10)/100)</f>
        <v>16.132005899705014</v>
      </c>
      <c r="G19" s="226">
        <f>(I10*(140-A19)*G11/(0.8136*B9))*(1+(100-B10)/100)</f>
        <v>17.28429203539823</v>
      </c>
      <c r="H19" s="226">
        <f>(I10*(140-A19)*H11/(0.8136*B9))*(1+(100-B10)/100)</f>
        <v>18.436578171091444</v>
      </c>
      <c r="I19" s="226">
        <f>(I10*(140-A19)*I11/(0.8136*B9))*(1+(100-B10)/100)</f>
        <v>19.58886430678466</v>
      </c>
      <c r="J19" s="229">
        <f>(I10*(140-A19)*J11/(0.8136*B9))*(1+(100-B10)/100)</f>
        <v>20.741150442477874</v>
      </c>
    </row>
    <row r="20" spans="1:10" ht="12.75">
      <c r="A20" s="200">
        <v>55</v>
      </c>
      <c r="B20" s="224">
        <f>(I10*(140-A20)*B11/(0.8136*B9))*(1+(100-B10)/100)</f>
        <v>10.882702392658144</v>
      </c>
      <c r="C20" s="225">
        <f>(I10*(140-A20)*C11/(0.8136*B9))*(1+(100-B10)/100)</f>
        <v>11.970972631923958</v>
      </c>
      <c r="D20" s="225">
        <f>(I10*(140-A20)*D11/(0.8136*B9))*(1+(100-B10)/100)</f>
        <v>13.059242871189774</v>
      </c>
      <c r="E20" s="226">
        <f>(I10*(140-A20)*E11/(0.8136*B9))*(1+(100-B10)/100)</f>
        <v>14.147513110455588</v>
      </c>
      <c r="F20" s="226">
        <f>(I10*(140-A20)*F11/(0.8136*B9))*(1+(100-B10)/100)</f>
        <v>15.235783349721402</v>
      </c>
      <c r="G20" s="226">
        <f>(I10*(140-A20)*G11/(0.8136*B9))*(1+(100-B10)/100)</f>
        <v>16.324053588987216</v>
      </c>
      <c r="H20" s="226">
        <f>(I10*(140-A20)*H11/(0.8136*B9))*(1+(100-B10)/100)</f>
        <v>17.41232382825303</v>
      </c>
      <c r="I20" s="226">
        <f>(I10*(140-A20)*I11/(0.8136*B9))*(1+(100-B10)/100)</f>
        <v>18.500594067518847</v>
      </c>
      <c r="J20" s="229">
        <f>(I10*(140-A20)*J11/(0.8136*B9))*(1+(100-B10)/100)</f>
        <v>19.58886430678466</v>
      </c>
    </row>
    <row r="21" spans="1:10" ht="12.75">
      <c r="A21" s="200">
        <v>60</v>
      </c>
      <c r="B21" s="224">
        <f>(I10*(140-A21)*B11/(0.8*B9))*(1+(100-B10)/100)</f>
        <v>10.416666666666666</v>
      </c>
      <c r="C21" s="225">
        <f>(I10*(140-A21)*C11/(0.8136*B9))*(1+(100-B10)/100)</f>
        <v>11.26679777122255</v>
      </c>
      <c r="D21" s="225">
        <f>(I10*(140-A21)*D11/(0.8136*B9))*(1+(100-B10)/100)</f>
        <v>12.291052114060964</v>
      </c>
      <c r="E21" s="225">
        <f>(I10*(140-A21)*E11/(0.8136*B9))*(1+(100-B10)/100)</f>
        <v>13.315306456899377</v>
      </c>
      <c r="F21" s="226">
        <f>(I10*(140-A21)*F11/(0.8136*B9))*(1+(100-B10)/100)</f>
        <v>14.33956079973779</v>
      </c>
      <c r="G21" s="226">
        <f>(I10*(140-A21)*G11/(0.8136*B9))*(1+(100-B10)/100)</f>
        <v>15.363815142576204</v>
      </c>
      <c r="H21" s="226">
        <f>(I10*(140-A21)*H11/(0.8136*B9))*(1+(100-B10)/100)</f>
        <v>16.38806948541462</v>
      </c>
      <c r="I21" s="226">
        <f>(I10*(140-A21)*I11/(0.8136*B9))*(1+(100-B10)/100)</f>
        <v>17.41232382825303</v>
      </c>
      <c r="J21" s="229">
        <f>(I10*(140-A21)*J11/(0.8136*B9))*(1+(100-B10)/100)</f>
        <v>18.436578171091444</v>
      </c>
    </row>
    <row r="22" spans="1:10" ht="12.75">
      <c r="A22" s="200">
        <v>65</v>
      </c>
      <c r="B22" s="224">
        <f>(I10*(140-A22)*B11/(0.8136*B9))*(1+(100-B10)/100)</f>
        <v>9.602384464110127</v>
      </c>
      <c r="C22" s="224">
        <f>(I10*(140-A22)*C11/(0.8136*B9))*(1+(100-B10)/100)</f>
        <v>10.56262291052114</v>
      </c>
      <c r="D22" s="225">
        <f>(I10*(140-A22)*D11/(0.8136*B9))*(1+(100-B10)/100)</f>
        <v>11.522861356932152</v>
      </c>
      <c r="E22" s="225">
        <f>(I10*(140-A22)*E11/(0.8136*B9))*(1+(100-B10)/100)</f>
        <v>12.483099803343165</v>
      </c>
      <c r="F22" s="225">
        <f>(I10*(140-A22)*F11/(0.8136*B9))*(1+(100-B10)/100)</f>
        <v>13.443338249754179</v>
      </c>
      <c r="G22" s="226">
        <f>(I10*(140-A22)*G11/(0.8136*B9))*(1+(100-B10)/100)</f>
        <v>14.40357669616519</v>
      </c>
      <c r="H22" s="226">
        <f>(I10*(140-A22)*H11/(0.8136*B9))*(1+(100-B10)/100)</f>
        <v>15.363815142576204</v>
      </c>
      <c r="I22" s="226">
        <f>(I10*(140-A22)*I11/(0.8136*B9))*(1+(100-B10)/100)</f>
        <v>16.324053588987216</v>
      </c>
      <c r="J22" s="229">
        <f>(I10*(140-A22)*J11/(0.8136*B9))*(1+(100-B10)/100)</f>
        <v>17.28429203539823</v>
      </c>
    </row>
    <row r="23" spans="1:10" ht="12.75">
      <c r="A23" s="200">
        <v>70</v>
      </c>
      <c r="B23" s="224">
        <f>(I10*(140-A23)*B11/(0.8*B9))*(1+(100-B10)/100)</f>
        <v>9.114583333333334</v>
      </c>
      <c r="C23" s="224">
        <f>(I10*(140-A23)*C11/(0.8136*B9))*(1+(100-B10)/100)</f>
        <v>9.858448049819732</v>
      </c>
      <c r="D23" s="224">
        <f>(I10*(140-A23)*D11/(0.8136*B9))*(1+(100-B10)/100)</f>
        <v>10.754670599803342</v>
      </c>
      <c r="E23" s="225">
        <f>(I10*(140-A23)*E11/(0.8136*B9))*(1+(100-B10)/100)</f>
        <v>11.650893149786954</v>
      </c>
      <c r="F23" s="225">
        <f>(I10*(140-A23)*F11/(0.8136*B9))*(1+(100-B10)/100)</f>
        <v>12.547115699770567</v>
      </c>
      <c r="G23" s="225">
        <f>(I10*(140-A23)*G11/(0.8136*B9))*(1+(100-B10)/100)</f>
        <v>13.443338249754179</v>
      </c>
      <c r="H23" s="226">
        <f>(I10*(140-A23)*H11/(0.8136*B9))*(1+(100-B10)/100)</f>
        <v>14.33956079973779</v>
      </c>
      <c r="I23" s="226">
        <f>(I10*(140-A23)*I11/(0.8136*B9))*(1+(100-B10)/100)</f>
        <v>15.235783349721402</v>
      </c>
      <c r="J23" s="229">
        <f>(I10*(140-A23)*J11/(0.8136*B9))*(1+(100-B10)/100)</f>
        <v>16.132005899705014</v>
      </c>
    </row>
    <row r="24" spans="1:10" ht="12.75">
      <c r="A24" s="200">
        <v>75</v>
      </c>
      <c r="B24" s="224">
        <f>(I10*(140-A24)*B11/(0.8136*B9))*(1+(100-B10)/100)</f>
        <v>8.32206653556211</v>
      </c>
      <c r="C24" s="224">
        <f>(I10*(140-A24)*C11/(0.8136*B9))*(1+(100-B10)/100)</f>
        <v>9.15427318911832</v>
      </c>
      <c r="D24" s="224">
        <f>(I10*(140-A24)*D11/(0.8136*B9))*(1+(100-B10)/100)</f>
        <v>9.986479842674532</v>
      </c>
      <c r="E24" s="224">
        <f>(I10*(140-A24)*E11/(0.8136*B9))*(1+(100-B10)/100)</f>
        <v>10.818686496230743</v>
      </c>
      <c r="F24" s="225">
        <f>(I10*(140-A24)*F11/(0.8136*B9))*(1+(100-B10)/100)</f>
        <v>11.650893149786954</v>
      </c>
      <c r="G24" s="225">
        <f>(I10*(140-A24)*G11/(0.8136*B9))*(1+(100-B10)/100)</f>
        <v>12.483099803343165</v>
      </c>
      <c r="H24" s="225">
        <f>(I10*(140-A24)*H11/(0.8136*B9))*(1+(100-B10)/100)</f>
        <v>13.315306456899377</v>
      </c>
      <c r="I24" s="226">
        <f>(I10*(140-A24)*I11/(0.8136*B9))*(1+(100-B10)/100)</f>
        <v>14.147513110455588</v>
      </c>
      <c r="J24" s="229">
        <f>(I10*(140-A24)*J11/(0.8136*B9))*(1+(100-B10)/100)</f>
        <v>14.979719764011799</v>
      </c>
    </row>
    <row r="25" spans="1:10" ht="13.5" thickBot="1">
      <c r="A25" s="201">
        <v>80</v>
      </c>
      <c r="B25" s="227">
        <f>(I10*(140-A25)*B11/(0.8*B9))*(1+(100-B10)/100)</f>
        <v>7.8125</v>
      </c>
      <c r="C25" s="227">
        <f>(I10*(140-A25)*C11/(0.8136*B9))*(1+(100-B10)/100)</f>
        <v>8.450098328416912</v>
      </c>
      <c r="D25" s="227">
        <f>(I10*(140-A25)*D11/(0.8136*B9))*(1+(100-B10)/100)</f>
        <v>9.218289085545722</v>
      </c>
      <c r="E25" s="227">
        <f>(I10*(140-A25)*E11/(0.8136*B9))*(1+(100-B10)/100)</f>
        <v>9.986479842674532</v>
      </c>
      <c r="F25" s="227">
        <f>(I10*(140-A25)*F11/(0.8136*B9))*(1+(100-B10)/100)</f>
        <v>10.754670599803342</v>
      </c>
      <c r="G25" s="228">
        <f>(I10*(140-A25)*G11/(0.8136*B9))*(1+(100-B10)/100)</f>
        <v>11.522861356932152</v>
      </c>
      <c r="H25" s="228">
        <f>(I10*(140-A25)*H11/(0.8136*B9))*(1+(100-B10)/100)</f>
        <v>12.291052114060964</v>
      </c>
      <c r="I25" s="228">
        <f>(I10*(140-A25)*I11/(0.8136*B9))*(1+(100-B10)/100)</f>
        <v>13.059242871189774</v>
      </c>
      <c r="J25" s="230">
        <f>(I10*(140-A25)*J11/(0.8136*B9))*(1+(100-B10)/100)</f>
        <v>13.827433628318584</v>
      </c>
    </row>
    <row r="26" spans="5:10" ht="13.5" thickTop="1">
      <c r="E26" s="202"/>
      <c r="J26" s="203"/>
    </row>
    <row r="27" spans="4:7" ht="12.75">
      <c r="D27" s="202"/>
      <c r="F27" s="202"/>
      <c r="G27" s="202"/>
    </row>
    <row r="28" ht="12.75">
      <c r="E28" s="202"/>
    </row>
  </sheetData>
  <printOptions gridLines="1"/>
  <pageMargins left="0.75" right="0.75" top="1" bottom="1" header="0.5" footer="0.5"/>
  <pageSetup horizontalDpi="240" verticalDpi="24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showGridLines="0" zoomScale="75" zoomScaleNormal="75" workbookViewId="0" topLeftCell="A1">
      <selection activeCell="A1" sqref="A1"/>
    </sheetView>
  </sheetViews>
  <sheetFormatPr defaultColWidth="8.796875" defaultRowHeight="15"/>
  <cols>
    <col min="1" max="1" width="9.296875" style="9" customWidth="1"/>
    <col min="2" max="2" width="8.8984375" style="9" customWidth="1"/>
    <col min="3" max="3" width="32.19921875" style="9" customWidth="1"/>
    <col min="4" max="4" width="24.19921875" style="9" customWidth="1"/>
    <col min="5" max="5" width="15" style="7" customWidth="1"/>
    <col min="6" max="16384" width="8.796875" style="7" customWidth="1"/>
  </cols>
  <sheetData>
    <row r="1" spans="1:6" ht="126" customHeight="1">
      <c r="A1" s="2" t="s">
        <v>14</v>
      </c>
      <c r="B1" s="3"/>
      <c r="C1" s="4" t="s">
        <v>15</v>
      </c>
      <c r="D1" s="5"/>
      <c r="E1" s="6"/>
      <c r="F1" s="6"/>
    </row>
    <row r="2" ht="26.25" customHeight="1">
      <c r="A2" s="8" t="s">
        <v>16</v>
      </c>
    </row>
    <row r="3" ht="61.5" customHeight="1"/>
    <row r="4" spans="1:5" ht="15.75">
      <c r="A4" s="10" t="s">
        <v>17</v>
      </c>
      <c r="B4" s="11" t="s">
        <v>18</v>
      </c>
      <c r="C4" s="12" t="s">
        <v>19</v>
      </c>
      <c r="D4" s="12" t="s">
        <v>20</v>
      </c>
      <c r="E4" s="13" t="s">
        <v>21</v>
      </c>
    </row>
    <row r="5" spans="1:5" ht="1.5" customHeight="1" thickBot="1">
      <c r="A5" s="14"/>
      <c r="B5" s="15"/>
      <c r="C5" s="16"/>
      <c r="D5" s="16"/>
      <c r="E5" s="17"/>
    </row>
    <row r="6" spans="1:5" ht="95.25" customHeight="1" thickBot="1" thickTop="1">
      <c r="A6" s="18">
        <v>1</v>
      </c>
      <c r="B6" s="19">
        <v>1</v>
      </c>
      <c r="C6" s="207" t="s">
        <v>22</v>
      </c>
      <c r="D6" s="20"/>
      <c r="E6" s="21"/>
    </row>
    <row r="7" spans="1:5" ht="102" customHeight="1" thickBot="1" thickTop="1">
      <c r="A7" s="22"/>
      <c r="B7" s="23">
        <v>2</v>
      </c>
      <c r="C7" s="24" t="s">
        <v>23</v>
      </c>
      <c r="D7" s="25"/>
      <c r="E7" s="26"/>
    </row>
    <row r="8" spans="1:5" ht="4.5" customHeight="1" thickBot="1">
      <c r="A8" s="27"/>
      <c r="B8" s="27"/>
      <c r="C8" s="28"/>
      <c r="D8" s="28"/>
      <c r="E8" s="29"/>
    </row>
    <row r="9" spans="1:5" ht="15.75">
      <c r="A9" s="18">
        <v>2</v>
      </c>
      <c r="B9" s="19">
        <v>3</v>
      </c>
      <c r="C9" s="30" t="s">
        <v>24</v>
      </c>
      <c r="D9" s="31"/>
      <c r="E9" s="32"/>
    </row>
    <row r="10" spans="1:5" ht="16.5" thickBot="1">
      <c r="A10" s="33"/>
      <c r="C10" s="34" t="s">
        <v>25</v>
      </c>
      <c r="D10" s="35"/>
      <c r="E10" s="36"/>
    </row>
    <row r="11" spans="1:5" ht="16.5" thickBot="1">
      <c r="A11" s="33"/>
      <c r="B11" s="37"/>
      <c r="C11" s="38"/>
      <c r="D11" s="38"/>
      <c r="E11" s="213"/>
    </row>
    <row r="12" spans="1:5" ht="15.75">
      <c r="A12" s="33"/>
      <c r="B12" s="40">
        <v>4</v>
      </c>
      <c r="C12" s="30" t="s">
        <v>26</v>
      </c>
      <c r="D12" s="35"/>
      <c r="E12" s="213"/>
    </row>
    <row r="13" spans="1:5" ht="16.5" thickBot="1">
      <c r="A13" s="33"/>
      <c r="B13" s="37"/>
      <c r="C13" s="34" t="s">
        <v>27</v>
      </c>
      <c r="D13" s="35"/>
      <c r="E13" s="213"/>
    </row>
    <row r="14" spans="1:5" ht="16.5" thickBot="1">
      <c r="A14" s="33"/>
      <c r="B14" s="37"/>
      <c r="C14" s="38"/>
      <c r="D14" s="38"/>
      <c r="E14" s="213"/>
    </row>
    <row r="15" spans="1:5" ht="15.75">
      <c r="A15" s="33"/>
      <c r="B15" s="40">
        <v>5</v>
      </c>
      <c r="C15" s="41" t="s">
        <v>28</v>
      </c>
      <c r="D15" s="42"/>
      <c r="E15" s="213"/>
    </row>
    <row r="16" spans="1:5" ht="16.5" thickBot="1">
      <c r="A16" s="33"/>
      <c r="B16" s="37"/>
      <c r="C16" s="43" t="s">
        <v>29</v>
      </c>
      <c r="D16" s="44"/>
      <c r="E16" s="213"/>
    </row>
    <row r="17" spans="1:5" ht="16.5" thickBot="1">
      <c r="A17" s="33"/>
      <c r="B17" s="37"/>
      <c r="C17" s="38"/>
      <c r="D17" s="38"/>
      <c r="E17" s="213"/>
    </row>
    <row r="18" spans="1:5" ht="24" customHeight="1">
      <c r="A18" s="33"/>
      <c r="B18" s="40">
        <v>6</v>
      </c>
      <c r="C18" s="45" t="s">
        <v>30</v>
      </c>
      <c r="D18" s="42"/>
      <c r="E18" s="36"/>
    </row>
    <row r="19" spans="1:5" ht="39" customHeight="1" thickBot="1">
      <c r="A19" s="46"/>
      <c r="B19" s="47"/>
      <c r="C19" s="48" t="s">
        <v>31</v>
      </c>
      <c r="D19" s="49"/>
      <c r="E19" s="26"/>
    </row>
    <row r="20" spans="1:5" ht="2.25" customHeight="1" thickBot="1">
      <c r="A20" s="50"/>
      <c r="B20" s="51"/>
      <c r="C20" s="52"/>
      <c r="D20" s="52"/>
      <c r="E20" s="53"/>
    </row>
    <row r="21" spans="1:5" ht="210.75" customHeight="1">
      <c r="A21" s="54">
        <v>3</v>
      </c>
      <c r="B21" s="55">
        <v>7</v>
      </c>
      <c r="C21" s="56" t="s">
        <v>32</v>
      </c>
      <c r="D21" s="57"/>
      <c r="E21" s="26"/>
    </row>
    <row r="22" spans="1:5" ht="9.75" customHeight="1" thickBot="1">
      <c r="A22" s="50"/>
      <c r="B22" s="51"/>
      <c r="C22" s="52"/>
      <c r="D22" s="52"/>
      <c r="E22" s="53"/>
    </row>
    <row r="23" spans="1:5" ht="15.75">
      <c r="A23" s="58">
        <v>4</v>
      </c>
      <c r="B23" s="40">
        <v>8</v>
      </c>
      <c r="C23" s="59" t="s">
        <v>33</v>
      </c>
      <c r="D23" s="60"/>
      <c r="E23" s="36"/>
    </row>
    <row r="24" spans="1:5" ht="15.75">
      <c r="A24" s="50"/>
      <c r="B24" s="61"/>
      <c r="C24" s="62"/>
      <c r="D24" s="60"/>
      <c r="E24" s="36"/>
    </row>
    <row r="25" spans="1:5" ht="15.75">
      <c r="A25" s="63"/>
      <c r="B25" s="58">
        <v>9</v>
      </c>
      <c r="C25" s="62"/>
      <c r="D25" s="60"/>
      <c r="E25" s="36"/>
    </row>
    <row r="26" spans="1:5" ht="15.75">
      <c r="A26" s="63"/>
      <c r="B26" s="58">
        <v>10</v>
      </c>
      <c r="C26" s="62"/>
      <c r="D26" s="60"/>
      <c r="E26" s="36"/>
    </row>
    <row r="27" spans="1:5" ht="15.75">
      <c r="A27" s="63"/>
      <c r="B27" s="54">
        <v>11</v>
      </c>
      <c r="C27" s="64"/>
      <c r="D27" s="65"/>
      <c r="E27" s="26"/>
    </row>
    <row r="28" spans="1:5" ht="5.25" customHeight="1" thickBot="1">
      <c r="A28" s="27"/>
      <c r="B28" s="27"/>
      <c r="C28" s="28"/>
      <c r="D28" s="28"/>
      <c r="E28" s="29"/>
    </row>
    <row r="29" spans="1:5" ht="16.5" thickTop="1">
      <c r="A29" s="58">
        <v>5</v>
      </c>
      <c r="B29" s="40">
        <v>12</v>
      </c>
      <c r="C29" s="66" t="s">
        <v>34</v>
      </c>
      <c r="D29" s="67"/>
      <c r="E29" s="32"/>
    </row>
    <row r="30" spans="1:5" ht="15.75">
      <c r="A30" s="50"/>
      <c r="B30" s="51"/>
      <c r="C30" s="68"/>
      <c r="D30" s="60"/>
      <c r="E30" s="36"/>
    </row>
    <row r="31" spans="1:5" ht="15.75">
      <c r="A31" s="63"/>
      <c r="B31" s="58">
        <v>13</v>
      </c>
      <c r="C31" s="68"/>
      <c r="D31" s="60"/>
      <c r="E31" s="36"/>
    </row>
    <row r="32" spans="1:5" ht="27" customHeight="1">
      <c r="A32" s="63"/>
      <c r="B32" s="58">
        <v>14</v>
      </c>
      <c r="C32" s="68"/>
      <c r="D32" s="60"/>
      <c r="E32" s="36"/>
    </row>
    <row r="33" spans="1:5" ht="42.75" customHeight="1">
      <c r="A33" s="63"/>
      <c r="B33" s="54">
        <v>15</v>
      </c>
      <c r="C33" s="68"/>
      <c r="D33" s="65"/>
      <c r="E33" s="26"/>
    </row>
    <row r="34" spans="1:5" ht="1.5" customHeight="1" thickBot="1">
      <c r="A34" s="69"/>
      <c r="B34" s="27"/>
      <c r="C34" s="28"/>
      <c r="D34" s="28"/>
      <c r="E34" s="29"/>
    </row>
    <row r="35" spans="1:5" ht="15.75">
      <c r="A35" s="58">
        <v>6</v>
      </c>
      <c r="B35" s="40">
        <v>16</v>
      </c>
      <c r="C35" s="70" t="s">
        <v>35</v>
      </c>
      <c r="D35" s="71"/>
      <c r="E35" s="32"/>
    </row>
    <row r="36" spans="1:5" ht="15">
      <c r="A36" s="63"/>
      <c r="B36" s="40">
        <v>17</v>
      </c>
      <c r="C36" s="72"/>
      <c r="D36" s="73"/>
      <c r="E36" s="74"/>
    </row>
    <row r="37" spans="1:5" ht="15">
      <c r="A37" s="63"/>
      <c r="B37" s="40">
        <v>18</v>
      </c>
      <c r="C37" s="72"/>
      <c r="D37" s="73"/>
      <c r="E37" s="74"/>
    </row>
    <row r="38" spans="1:5" ht="15.75" thickBot="1">
      <c r="A38" s="63"/>
      <c r="B38" s="55">
        <v>19</v>
      </c>
      <c r="C38" s="75"/>
      <c r="D38" s="73"/>
      <c r="E38" s="214"/>
    </row>
    <row r="39" spans="1:5" ht="5.25" customHeight="1" thickBot="1">
      <c r="A39" s="63"/>
      <c r="B39" s="76"/>
      <c r="C39" s="77"/>
      <c r="D39" s="77"/>
      <c r="E39" s="215"/>
    </row>
    <row r="40" spans="1:5" ht="16.5" thickTop="1">
      <c r="A40" s="58">
        <v>7</v>
      </c>
      <c r="B40" s="40">
        <v>20</v>
      </c>
      <c r="C40" s="78" t="s">
        <v>36</v>
      </c>
      <c r="D40" s="79"/>
      <c r="E40" s="221"/>
    </row>
    <row r="41" spans="1:5" ht="15.75">
      <c r="A41" s="80"/>
      <c r="B41" s="40">
        <v>21</v>
      </c>
      <c r="C41" s="81"/>
      <c r="D41" s="73"/>
      <c r="E41" s="222"/>
    </row>
    <row r="42" spans="1:5" ht="31.5" customHeight="1" thickBot="1">
      <c r="A42" s="82"/>
      <c r="B42" s="55">
        <v>22</v>
      </c>
      <c r="C42" s="83"/>
      <c r="D42" s="73"/>
      <c r="E42" s="222"/>
    </row>
    <row r="43" spans="1:5" ht="6.75" customHeight="1" thickBot="1" thickTop="1">
      <c r="A43" s="63"/>
      <c r="B43" s="76"/>
      <c r="C43" s="84"/>
      <c r="D43" s="84"/>
      <c r="E43" s="222"/>
    </row>
    <row r="44" spans="1:5" ht="3" customHeight="1" hidden="1" thickBot="1">
      <c r="A44" s="27"/>
      <c r="B44" s="27"/>
      <c r="C44" s="28"/>
      <c r="D44" s="28"/>
      <c r="E44" s="211"/>
    </row>
    <row r="45" spans="1:5" ht="16.5" thickTop="1">
      <c r="A45" s="58">
        <v>8</v>
      </c>
      <c r="B45" s="40">
        <v>23</v>
      </c>
      <c r="C45" s="86" t="s">
        <v>37</v>
      </c>
      <c r="D45" s="79"/>
      <c r="E45" s="221"/>
    </row>
    <row r="46" spans="1:5" ht="15.75" thickBot="1">
      <c r="A46" s="80"/>
      <c r="B46" s="55">
        <v>24</v>
      </c>
      <c r="C46" s="87"/>
      <c r="D46" s="73"/>
      <c r="E46" s="223"/>
    </row>
    <row r="47" spans="1:5" ht="5.25" customHeight="1" thickBot="1" thickTop="1">
      <c r="A47" s="63"/>
      <c r="B47" s="76"/>
      <c r="C47" s="84"/>
      <c r="D47" s="84"/>
      <c r="E47" s="217"/>
    </row>
    <row r="48" spans="1:5" ht="3.75" customHeight="1" hidden="1" thickBot="1">
      <c r="A48" s="27"/>
      <c r="B48" s="27"/>
      <c r="C48" s="28"/>
      <c r="D48" s="28"/>
      <c r="E48" s="218"/>
    </row>
    <row r="49" spans="1:5" ht="34.5" customHeight="1" thickBot="1" thickTop="1">
      <c r="A49" s="54">
        <v>9</v>
      </c>
      <c r="B49" s="55">
        <v>25</v>
      </c>
      <c r="C49" s="88" t="s">
        <v>38</v>
      </c>
      <c r="D49" s="89"/>
      <c r="E49" s="219"/>
    </row>
    <row r="50" spans="1:5" ht="1.5" customHeight="1" thickBot="1" thickTop="1">
      <c r="A50" s="27"/>
      <c r="B50" s="27"/>
      <c r="C50" s="28"/>
      <c r="D50" s="28"/>
      <c r="E50" s="218"/>
    </row>
    <row r="51" spans="1:5" ht="23.25" customHeight="1" thickBot="1">
      <c r="A51" s="58">
        <v>10</v>
      </c>
      <c r="B51" s="40"/>
      <c r="C51" s="91" t="s">
        <v>39</v>
      </c>
      <c r="D51" s="91"/>
      <c r="E51" s="216"/>
    </row>
    <row r="52" spans="1:5" ht="28.5" customHeight="1" thickBot="1">
      <c r="A52" s="54">
        <v>11</v>
      </c>
      <c r="B52" s="55"/>
      <c r="C52" s="92" t="s">
        <v>40</v>
      </c>
      <c r="D52" s="93"/>
      <c r="E52" s="220"/>
    </row>
    <row r="53" spans="1:5" ht="16.5" thickBot="1">
      <c r="A53" s="27"/>
      <c r="B53" s="27"/>
      <c r="C53" s="28"/>
      <c r="D53" s="28"/>
      <c r="E53" s="218"/>
    </row>
    <row r="54" spans="1:5" ht="32.25" customHeight="1" thickBot="1" thickTop="1">
      <c r="A54" s="94">
        <v>12</v>
      </c>
      <c r="B54" s="95">
        <v>28</v>
      </c>
      <c r="C54" s="96" t="s">
        <v>41</v>
      </c>
      <c r="D54" s="96"/>
      <c r="E54" s="219"/>
    </row>
    <row r="55" spans="1:5" ht="17.25" thickBot="1" thickTop="1">
      <c r="A55" s="27"/>
      <c r="B55" s="27"/>
      <c r="C55" s="28"/>
      <c r="D55" s="28"/>
      <c r="E55" s="218"/>
    </row>
    <row r="56" spans="1:5" ht="35.25" customHeight="1" thickBot="1">
      <c r="A56" s="94">
        <v>13</v>
      </c>
      <c r="B56" s="95">
        <v>29</v>
      </c>
      <c r="C56" s="97" t="s">
        <v>42</v>
      </c>
      <c r="D56" s="97"/>
      <c r="E56" s="219"/>
    </row>
    <row r="57" spans="1:5" ht="16.5" thickBot="1">
      <c r="A57" s="27"/>
      <c r="B57" s="27"/>
      <c r="C57" s="28"/>
      <c r="D57" s="28"/>
      <c r="E57" s="218"/>
    </row>
    <row r="58" spans="1:5" ht="43.5" customHeight="1" thickBot="1" thickTop="1">
      <c r="A58" s="94">
        <v>14</v>
      </c>
      <c r="B58" s="95">
        <v>30</v>
      </c>
      <c r="C58" s="98" t="s">
        <v>43</v>
      </c>
      <c r="D58" s="99"/>
      <c r="E58" s="219"/>
    </row>
    <row r="59" spans="1:5" ht="3" customHeight="1" thickTop="1">
      <c r="A59" s="27"/>
      <c r="B59" s="27"/>
      <c r="C59" s="28"/>
      <c r="D59" s="28"/>
      <c r="E59" s="29"/>
    </row>
    <row r="60" spans="1:5" ht="39" customHeight="1">
      <c r="A60" s="58">
        <v>15</v>
      </c>
      <c r="B60" s="40">
        <v>31</v>
      </c>
      <c r="C60" s="100" t="s">
        <v>44</v>
      </c>
      <c r="D60" s="101"/>
      <c r="E60" s="32"/>
    </row>
    <row r="61" spans="1:5" ht="21.75" customHeight="1">
      <c r="A61" s="80"/>
      <c r="B61" s="58">
        <v>32</v>
      </c>
      <c r="C61" s="102"/>
      <c r="D61" s="102"/>
      <c r="E61" s="36"/>
    </row>
    <row r="62" spans="1:5" ht="53.25" customHeight="1">
      <c r="A62" s="63"/>
      <c r="B62" s="58">
        <v>33</v>
      </c>
      <c r="C62" s="102"/>
      <c r="D62" s="102"/>
      <c r="E62" s="36"/>
    </row>
    <row r="63" spans="1:5" ht="42.75" customHeight="1">
      <c r="A63" s="63"/>
      <c r="B63" s="58">
        <v>34</v>
      </c>
      <c r="C63" s="102"/>
      <c r="D63" s="102"/>
      <c r="E63" s="36"/>
    </row>
    <row r="64" spans="1:5" ht="54.75" customHeight="1">
      <c r="A64" s="63"/>
      <c r="B64" s="54">
        <v>35</v>
      </c>
      <c r="C64" s="103"/>
      <c r="D64" s="103"/>
      <c r="E64" s="26"/>
    </row>
    <row r="65" spans="1:5" ht="4.5" customHeight="1" thickBot="1">
      <c r="A65" s="76"/>
      <c r="B65" s="76"/>
      <c r="C65" s="76"/>
      <c r="D65" s="76"/>
      <c r="E65" s="104"/>
    </row>
    <row r="66" spans="1:5" ht="16.5" hidden="1" thickBot="1">
      <c r="A66" s="27"/>
      <c r="B66" s="27"/>
      <c r="C66" s="28"/>
      <c r="D66" s="28"/>
      <c r="E66" s="29"/>
    </row>
    <row r="67" spans="1:5" ht="93" customHeight="1" thickBot="1" thickTop="1">
      <c r="A67" s="54">
        <v>16</v>
      </c>
      <c r="B67" s="55">
        <v>36</v>
      </c>
      <c r="C67" s="105" t="s">
        <v>45</v>
      </c>
      <c r="D67" s="105"/>
      <c r="E67" s="90"/>
    </row>
    <row r="68" spans="1:5" ht="5.25" customHeight="1" thickBot="1" thickTop="1">
      <c r="A68" s="27"/>
      <c r="B68" s="27"/>
      <c r="C68" s="28"/>
      <c r="D68" s="28"/>
      <c r="E68" s="29"/>
    </row>
    <row r="69" spans="1:5" ht="109.5" customHeight="1" thickBot="1" thickTop="1">
      <c r="A69" s="54">
        <v>17</v>
      </c>
      <c r="B69" s="55">
        <v>37</v>
      </c>
      <c r="C69" s="106" t="s">
        <v>46</v>
      </c>
      <c r="D69" s="106"/>
      <c r="E69" s="90"/>
    </row>
    <row r="70" spans="1:5" ht="3" customHeight="1" thickBot="1" thickTop="1">
      <c r="A70" s="27"/>
      <c r="B70" s="27"/>
      <c r="C70" s="28"/>
      <c r="D70" s="28"/>
      <c r="E70" s="29"/>
    </row>
    <row r="71" spans="1:5" ht="16.5" thickTop="1">
      <c r="A71" s="58">
        <v>18</v>
      </c>
      <c r="B71" s="40"/>
      <c r="C71" s="107" t="s">
        <v>47</v>
      </c>
      <c r="D71" s="108"/>
      <c r="E71" s="32"/>
    </row>
    <row r="72" spans="1:5" ht="27" customHeight="1">
      <c r="A72" s="80"/>
      <c r="B72" s="40">
        <v>38</v>
      </c>
      <c r="C72" s="109" t="s">
        <v>48</v>
      </c>
      <c r="D72" s="110"/>
      <c r="E72" s="36"/>
    </row>
    <row r="73" spans="1:5" ht="36" customHeight="1">
      <c r="A73" s="63"/>
      <c r="B73" s="58">
        <v>39</v>
      </c>
      <c r="C73" s="109"/>
      <c r="D73" s="110"/>
      <c r="E73" s="36"/>
    </row>
    <row r="74" spans="1:5" ht="50.25" customHeight="1">
      <c r="A74" s="63"/>
      <c r="B74" s="58">
        <v>40</v>
      </c>
      <c r="C74" s="109"/>
      <c r="D74" s="110"/>
      <c r="E74" s="36"/>
    </row>
    <row r="75" spans="1:5" ht="81.75" customHeight="1">
      <c r="A75" s="63"/>
      <c r="B75" s="54">
        <v>41</v>
      </c>
      <c r="C75" s="109"/>
      <c r="D75" s="110"/>
      <c r="E75" s="36"/>
    </row>
    <row r="76" spans="1:5" ht="3" customHeight="1" thickBot="1">
      <c r="A76" s="63"/>
      <c r="B76" s="76"/>
      <c r="C76" s="111"/>
      <c r="D76" s="112"/>
      <c r="E76" s="26"/>
    </row>
    <row r="77" spans="1:5" ht="1.5" customHeight="1" thickBot="1" thickTop="1">
      <c r="A77" s="63"/>
      <c r="B77" s="69"/>
      <c r="C77" s="113"/>
      <c r="D77" s="113"/>
      <c r="E77" s="39"/>
    </row>
    <row r="78" spans="1:5" ht="32.25" customHeight="1" thickTop="1">
      <c r="A78" s="58">
        <v>19</v>
      </c>
      <c r="B78" s="40"/>
      <c r="C78" s="114" t="s">
        <v>49</v>
      </c>
      <c r="D78" s="115"/>
      <c r="E78" s="32"/>
    </row>
    <row r="79" spans="1:5" ht="45" customHeight="1">
      <c r="A79" s="58"/>
      <c r="B79" s="40">
        <v>42</v>
      </c>
      <c r="C79" s="116"/>
      <c r="D79" s="116"/>
      <c r="E79" s="36"/>
    </row>
    <row r="80" spans="1:5" ht="46.5" customHeight="1">
      <c r="A80" s="58"/>
      <c r="B80" s="40">
        <v>43</v>
      </c>
      <c r="C80" s="116"/>
      <c r="D80" s="116"/>
      <c r="E80" s="36"/>
    </row>
    <row r="81" spans="1:5" ht="87.75" customHeight="1" thickBot="1">
      <c r="A81" s="54"/>
      <c r="B81" s="55">
        <v>44</v>
      </c>
      <c r="C81" s="117"/>
      <c r="D81" s="117"/>
      <c r="E81" s="26"/>
    </row>
    <row r="82" spans="1:5" ht="3" customHeight="1" thickBot="1" thickTop="1">
      <c r="A82" s="69"/>
      <c r="B82" s="69"/>
      <c r="C82" s="113"/>
      <c r="D82" s="113"/>
      <c r="E82" s="85"/>
    </row>
    <row r="83" spans="1:5" ht="23.25" customHeight="1" thickTop="1">
      <c r="A83" s="54">
        <v>20</v>
      </c>
      <c r="B83" s="40">
        <v>45</v>
      </c>
      <c r="C83" s="118" t="s">
        <v>50</v>
      </c>
      <c r="D83" s="118"/>
      <c r="E83" s="32"/>
    </row>
    <row r="84" spans="1:5" ht="33" customHeight="1">
      <c r="A84" s="63"/>
      <c r="B84" s="54">
        <v>46</v>
      </c>
      <c r="C84" s="119"/>
      <c r="D84" s="119"/>
      <c r="E84" s="74"/>
    </row>
    <row r="85" spans="1:5" ht="48.75" customHeight="1">
      <c r="A85" s="63"/>
      <c r="B85" s="54">
        <v>47</v>
      </c>
      <c r="C85" s="119"/>
      <c r="D85" s="119"/>
      <c r="E85" s="74"/>
    </row>
    <row r="86" spans="1:5" ht="3" customHeight="1" thickBot="1">
      <c r="A86" s="63"/>
      <c r="B86" s="76"/>
      <c r="C86" s="120"/>
      <c r="D86" s="120"/>
      <c r="E86" s="121"/>
    </row>
    <row r="87" spans="1:5" ht="3.75" customHeight="1" thickBot="1" thickTop="1">
      <c r="A87" s="27"/>
      <c r="B87" s="27"/>
      <c r="C87" s="122"/>
      <c r="D87" s="122"/>
      <c r="E87" s="123"/>
    </row>
    <row r="88" spans="1:5" ht="16.5" thickTop="1">
      <c r="A88" s="54">
        <v>21</v>
      </c>
      <c r="B88" s="58">
        <v>48</v>
      </c>
      <c r="C88" s="124" t="s">
        <v>51</v>
      </c>
      <c r="D88" s="124"/>
      <c r="E88" s="32"/>
    </row>
    <row r="89" spans="1:5" ht="26.25" customHeight="1">
      <c r="A89" s="63"/>
      <c r="B89" s="58">
        <v>49</v>
      </c>
      <c r="C89" s="125"/>
      <c r="D89" s="125"/>
      <c r="E89" s="74"/>
    </row>
    <row r="90" spans="1:5" ht="24" customHeight="1">
      <c r="A90" s="63"/>
      <c r="B90" s="54">
        <v>50</v>
      </c>
      <c r="C90" s="126"/>
      <c r="D90" s="126"/>
      <c r="E90" s="127"/>
    </row>
    <row r="91" spans="1:5" ht="31.5" customHeight="1" thickBot="1">
      <c r="A91" s="63"/>
      <c r="B91" s="76"/>
      <c r="C91" s="128"/>
      <c r="D91" s="128"/>
      <c r="E91" s="129"/>
    </row>
    <row r="92" spans="1:5" ht="3" customHeight="1" thickBot="1" thickTop="1">
      <c r="A92" s="27"/>
      <c r="B92" s="27"/>
      <c r="C92" s="28"/>
      <c r="D92" s="28"/>
      <c r="E92" s="29"/>
    </row>
    <row r="93" spans="1:5" ht="16.5" thickTop="1">
      <c r="A93" s="58">
        <v>22</v>
      </c>
      <c r="B93" s="40"/>
      <c r="C93" s="130" t="s">
        <v>52</v>
      </c>
      <c r="D93" s="130"/>
      <c r="E93" s="208"/>
    </row>
    <row r="94" spans="1:5" ht="33.75" customHeight="1">
      <c r="A94" s="63"/>
      <c r="B94" s="58">
        <v>51</v>
      </c>
      <c r="C94" s="131"/>
      <c r="D94" s="131"/>
      <c r="E94" s="209"/>
    </row>
    <row r="95" spans="1:5" ht="49.5" customHeight="1">
      <c r="A95" s="63"/>
      <c r="B95" s="58">
        <v>52</v>
      </c>
      <c r="C95" s="131"/>
      <c r="D95" s="131"/>
      <c r="E95" s="209"/>
    </row>
    <row r="96" spans="1:5" ht="45.75" customHeight="1">
      <c r="A96" s="63"/>
      <c r="B96" s="58">
        <v>52</v>
      </c>
      <c r="C96" s="131"/>
      <c r="D96" s="131"/>
      <c r="E96" s="209"/>
    </row>
    <row r="97" spans="1:5" ht="66" customHeight="1" thickBot="1">
      <c r="A97" s="63"/>
      <c r="B97" s="54">
        <v>52</v>
      </c>
      <c r="C97" s="132"/>
      <c r="D97" s="132"/>
      <c r="E97" s="210"/>
    </row>
    <row r="98" spans="1:5" ht="3" customHeight="1" thickBot="1" thickTop="1">
      <c r="A98" s="27"/>
      <c r="B98" s="27"/>
      <c r="C98" s="28"/>
      <c r="D98" s="28"/>
      <c r="E98" s="211"/>
    </row>
    <row r="99" spans="1:5" ht="209.25" customHeight="1" thickBot="1" thickTop="1">
      <c r="A99" s="133">
        <v>23</v>
      </c>
      <c r="B99" s="133">
        <v>55</v>
      </c>
      <c r="C99" s="134" t="s">
        <v>53</v>
      </c>
      <c r="D99" s="134"/>
      <c r="E99" s="212"/>
    </row>
    <row r="100" spans="1:5" ht="3" customHeight="1" thickBot="1" thickTop="1">
      <c r="A100" s="27"/>
      <c r="B100" s="27"/>
      <c r="C100" s="28"/>
      <c r="D100" s="28"/>
      <c r="E100" s="29"/>
    </row>
    <row r="101" spans="1:5" ht="16.5" thickTop="1">
      <c r="A101" s="18">
        <v>24</v>
      </c>
      <c r="B101" s="19"/>
      <c r="C101" s="135" t="s">
        <v>54</v>
      </c>
      <c r="D101" s="136"/>
      <c r="E101" s="32"/>
    </row>
    <row r="102" spans="1:5" ht="48" customHeight="1">
      <c r="A102" s="58"/>
      <c r="B102" s="40">
        <v>56</v>
      </c>
      <c r="C102" s="137"/>
      <c r="D102" s="138"/>
      <c r="E102" s="74"/>
    </row>
    <row r="103" spans="1:5" ht="63" customHeight="1">
      <c r="A103" s="58"/>
      <c r="B103" s="40">
        <v>57</v>
      </c>
      <c r="C103" s="137"/>
      <c r="D103" s="138"/>
      <c r="E103" s="74"/>
    </row>
    <row r="104" spans="1:5" ht="84" customHeight="1" thickBot="1">
      <c r="A104" s="54"/>
      <c r="B104" s="55">
        <v>58</v>
      </c>
      <c r="C104" s="139"/>
      <c r="D104" s="140"/>
      <c r="E104" s="121"/>
    </row>
    <row r="105" spans="1:5" ht="3.75" customHeight="1" thickBot="1" thickTop="1">
      <c r="A105" s="27"/>
      <c r="B105" s="27"/>
      <c r="C105" s="28"/>
      <c r="D105" s="28"/>
      <c r="E105" s="29"/>
    </row>
    <row r="106" spans="1:5" ht="53.25" customHeight="1" thickTop="1">
      <c r="A106" s="18">
        <v>25</v>
      </c>
      <c r="B106" s="19"/>
      <c r="C106" s="141" t="s">
        <v>55</v>
      </c>
      <c r="D106" s="142"/>
      <c r="E106" s="32"/>
    </row>
    <row r="107" spans="1:5" ht="55.5" customHeight="1">
      <c r="A107" s="58"/>
      <c r="B107" s="40">
        <v>59</v>
      </c>
      <c r="C107" s="143" t="s">
        <v>56</v>
      </c>
      <c r="D107" s="144"/>
      <c r="E107" s="74"/>
    </row>
    <row r="108" spans="1:5" ht="45" customHeight="1">
      <c r="A108" s="58"/>
      <c r="B108" s="40">
        <v>60</v>
      </c>
      <c r="C108" s="143" t="s">
        <v>57</v>
      </c>
      <c r="D108" s="144"/>
      <c r="E108" s="74"/>
    </row>
    <row r="109" spans="1:5" ht="57" customHeight="1" thickBot="1">
      <c r="A109" s="54"/>
      <c r="B109" s="55">
        <v>61</v>
      </c>
      <c r="C109" s="145" t="s">
        <v>58</v>
      </c>
      <c r="D109" s="146"/>
      <c r="E109" s="121"/>
    </row>
    <row r="110" spans="1:5" ht="3" customHeight="1" thickBot="1" thickTop="1">
      <c r="A110" s="27"/>
      <c r="B110" s="27"/>
      <c r="C110" s="28"/>
      <c r="D110" s="28"/>
      <c r="E110" s="29"/>
    </row>
    <row r="111" spans="1:5" ht="16.5" thickTop="1">
      <c r="A111" s="18">
        <v>26</v>
      </c>
      <c r="B111" s="19"/>
      <c r="C111" s="147" t="s">
        <v>59</v>
      </c>
      <c r="D111" s="148"/>
      <c r="E111" s="32"/>
    </row>
    <row r="112" spans="1:5" ht="66" customHeight="1">
      <c r="A112" s="58"/>
      <c r="B112" s="40">
        <v>62</v>
      </c>
      <c r="C112" s="149" t="s">
        <v>60</v>
      </c>
      <c r="D112" s="150"/>
      <c r="E112" s="74"/>
    </row>
    <row r="113" spans="1:5" ht="62.25" customHeight="1">
      <c r="A113" s="58"/>
      <c r="B113" s="40">
        <v>63</v>
      </c>
      <c r="C113" s="149" t="s">
        <v>61</v>
      </c>
      <c r="D113" s="150"/>
      <c r="E113" s="74"/>
    </row>
    <row r="114" spans="1:5" ht="66.75" customHeight="1" thickBot="1">
      <c r="A114" s="54"/>
      <c r="B114" s="55">
        <v>64</v>
      </c>
      <c r="C114" s="151" t="s">
        <v>62</v>
      </c>
      <c r="D114" s="152"/>
      <c r="E114" s="121"/>
    </row>
    <row r="115" spans="1:3" ht="14.25" hidden="1" thickBot="1" thickTop="1">
      <c r="A115" s="9" t="s">
        <v>63</v>
      </c>
      <c r="B115" s="153" t="s">
        <v>64</v>
      </c>
      <c r="C115" s="9" t="s">
        <v>65</v>
      </c>
    </row>
    <row r="116" spans="1:4" ht="16.5" hidden="1" thickBot="1" thickTop="1">
      <c r="A116" s="9" t="s">
        <v>66</v>
      </c>
      <c r="B116" s="3" t="s">
        <v>67</v>
      </c>
      <c r="C116" s="154" t="s">
        <v>68</v>
      </c>
      <c r="D116" s="155"/>
    </row>
    <row r="117" spans="1:2" ht="14.25" hidden="1" thickBot="1" thickTop="1">
      <c r="A117" s="9" t="s">
        <v>69</v>
      </c>
      <c r="B117" s="3" t="s">
        <v>70</v>
      </c>
    </row>
    <row r="118" spans="3:4" ht="21.75" thickBot="1" thickTop="1">
      <c r="C118" s="156" t="s">
        <v>71</v>
      </c>
      <c r="D118" s="157">
        <f>SUM(E6:E114)/26*100</f>
        <v>0</v>
      </c>
    </row>
    <row r="119" ht="14.25" thickBot="1" thickTop="1">
      <c r="C119" s="9" t="s">
        <v>72</v>
      </c>
    </row>
    <row r="120" spans="3:4" ht="14.25" thickBot="1" thickTop="1">
      <c r="C120" s="9" t="s">
        <v>73</v>
      </c>
      <c r="D120" s="158">
        <f>D118</f>
        <v>0</v>
      </c>
    </row>
    <row r="121" ht="13.5" thickTop="1">
      <c r="C121" s="9" t="s">
        <v>74</v>
      </c>
    </row>
    <row r="122" ht="12.75"/>
    <row r="123" ht="12.75"/>
    <row r="124" ht="18">
      <c r="C124" s="159"/>
    </row>
  </sheetData>
  <sheetProtection password="CCDC"/>
  <printOptions/>
  <pageMargins left="1" right="0.75" top="0.2" bottom="1" header="0.5" footer="0.5"/>
  <pageSetup horizontalDpi="240" verticalDpi="24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ЦКБ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Денисов</dc:creator>
  <cp:keywords/>
  <dc:description/>
  <cp:lastModifiedBy>denisov</cp:lastModifiedBy>
  <dcterms:created xsi:type="dcterms:W3CDTF">1998-04-12T10:33:53Z</dcterms:created>
  <dcterms:modified xsi:type="dcterms:W3CDTF">2003-10-17T07:10:46Z</dcterms:modified>
  <cp:category/>
  <cp:version/>
  <cp:contentType/>
  <cp:contentStatus/>
</cp:coreProperties>
</file>